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T Information &amp; Source Code\Stats-2017\census\2016\"/>
    </mc:Choice>
  </mc:AlternateContent>
  <xr:revisionPtr revIDLastSave="0" documentId="13_ncr:1_{12A7876E-7960-4448-9ADA-BCD8CA08445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-T" sheetId="2" r:id="rId1"/>
    <sheet name=" NWT" sheetId="1" r:id="rId2"/>
    <sheet name="Age" sheetId="3" r:id="rId3"/>
    <sheet name="Community" sheetId="4" r:id="rId4"/>
  </sheets>
  <externalReferences>
    <externalReference r:id="rId5"/>
  </externalReferences>
  <definedNames>
    <definedName name="format">'[1]Home Language'!#REF!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4" l="1"/>
  <c r="E9" i="4"/>
  <c r="G9" i="4"/>
  <c r="I9" i="4"/>
  <c r="K9" i="4"/>
  <c r="N9" i="4"/>
  <c r="P9" i="4"/>
  <c r="R9" i="4"/>
  <c r="T9" i="4"/>
  <c r="V9" i="4"/>
  <c r="C11" i="4"/>
  <c r="E11" i="4"/>
  <c r="G11" i="4"/>
  <c r="I11" i="4"/>
  <c r="K11" i="4"/>
  <c r="N11" i="4"/>
  <c r="P11" i="4"/>
  <c r="R11" i="4"/>
  <c r="T11" i="4"/>
  <c r="V11" i="4"/>
  <c r="C12" i="4"/>
  <c r="E12" i="4"/>
  <c r="G12" i="4"/>
  <c r="I12" i="4"/>
  <c r="K12" i="4"/>
  <c r="N12" i="4"/>
  <c r="P12" i="4"/>
  <c r="R12" i="4"/>
  <c r="T12" i="4"/>
  <c r="V12" i="4"/>
  <c r="C13" i="4"/>
  <c r="E13" i="4"/>
  <c r="G13" i="4"/>
  <c r="I13" i="4"/>
  <c r="K13" i="4"/>
  <c r="N13" i="4"/>
  <c r="P13" i="4"/>
  <c r="R13" i="4"/>
  <c r="T13" i="4"/>
  <c r="V13" i="4"/>
  <c r="C14" i="4"/>
  <c r="E14" i="4"/>
  <c r="G14" i="4"/>
  <c r="I14" i="4"/>
  <c r="K14" i="4"/>
  <c r="N14" i="4"/>
  <c r="P14" i="4"/>
  <c r="R14" i="4"/>
  <c r="T14" i="4"/>
  <c r="V14" i="4"/>
  <c r="C15" i="4"/>
  <c r="E15" i="4"/>
  <c r="G15" i="4"/>
  <c r="I15" i="4"/>
  <c r="K15" i="4"/>
  <c r="N15" i="4"/>
  <c r="P15" i="4"/>
  <c r="R15" i="4"/>
  <c r="T15" i="4"/>
  <c r="V15" i="4"/>
  <c r="C16" i="4"/>
  <c r="E16" i="4"/>
  <c r="G16" i="4"/>
  <c r="I16" i="4"/>
  <c r="K16" i="4"/>
  <c r="N16" i="4"/>
  <c r="P16" i="4"/>
  <c r="R16" i="4"/>
  <c r="T16" i="4"/>
  <c r="V16" i="4"/>
  <c r="C17" i="4"/>
  <c r="E17" i="4"/>
  <c r="G17" i="4"/>
  <c r="I17" i="4"/>
  <c r="K17" i="4"/>
  <c r="N17" i="4"/>
  <c r="P17" i="4"/>
  <c r="R17" i="4"/>
  <c r="T17" i="4"/>
  <c r="V17" i="4"/>
  <c r="C18" i="4"/>
  <c r="E18" i="4"/>
  <c r="G18" i="4"/>
  <c r="I18" i="4"/>
  <c r="K18" i="4"/>
  <c r="N18" i="4"/>
  <c r="P18" i="4"/>
  <c r="R18" i="4"/>
  <c r="T18" i="4"/>
  <c r="V18" i="4"/>
  <c r="C19" i="4"/>
  <c r="E19" i="4"/>
  <c r="G19" i="4"/>
  <c r="I19" i="4"/>
  <c r="K19" i="4"/>
  <c r="N19" i="4"/>
  <c r="P19" i="4"/>
  <c r="R19" i="4"/>
  <c r="T19" i="4"/>
  <c r="V19" i="4"/>
  <c r="C21" i="4"/>
  <c r="E21" i="4"/>
  <c r="G21" i="4"/>
  <c r="I21" i="4"/>
  <c r="K21" i="4"/>
  <c r="N21" i="4"/>
  <c r="P21" i="4"/>
  <c r="R21" i="4"/>
  <c r="T21" i="4"/>
  <c r="V21" i="4"/>
  <c r="C22" i="4"/>
  <c r="E22" i="4"/>
  <c r="G22" i="4"/>
  <c r="I22" i="4"/>
  <c r="K22" i="4"/>
  <c r="N22" i="4"/>
  <c r="P22" i="4"/>
  <c r="R22" i="4"/>
  <c r="T22" i="4"/>
  <c r="V22" i="4"/>
  <c r="C23" i="4"/>
  <c r="E23" i="4"/>
  <c r="G23" i="4"/>
  <c r="I23" i="4"/>
  <c r="K23" i="4"/>
  <c r="N23" i="4"/>
  <c r="P23" i="4"/>
  <c r="R23" i="4"/>
  <c r="T23" i="4"/>
  <c r="V23" i="4"/>
  <c r="C24" i="4"/>
  <c r="E24" i="4"/>
  <c r="G24" i="4"/>
  <c r="I24" i="4"/>
  <c r="K24" i="4"/>
  <c r="N24" i="4"/>
  <c r="P24" i="4"/>
  <c r="R24" i="4"/>
  <c r="T24" i="4"/>
  <c r="V24" i="4"/>
  <c r="C25" i="4"/>
  <c r="E25" i="4"/>
  <c r="G25" i="4"/>
  <c r="I25" i="4"/>
  <c r="K25" i="4"/>
  <c r="N25" i="4"/>
  <c r="P25" i="4"/>
  <c r="R25" i="4"/>
  <c r="T25" i="4"/>
  <c r="V25" i="4"/>
  <c r="C26" i="4"/>
  <c r="E26" i="4"/>
  <c r="G26" i="4"/>
  <c r="I26" i="4"/>
  <c r="K26" i="4"/>
  <c r="N27" i="4"/>
  <c r="P27" i="4"/>
  <c r="R27" i="4"/>
  <c r="T27" i="4"/>
  <c r="V27" i="4"/>
  <c r="C28" i="4"/>
  <c r="E28" i="4"/>
  <c r="G28" i="4"/>
  <c r="I28" i="4"/>
  <c r="K28" i="4"/>
  <c r="N28" i="4"/>
  <c r="P28" i="4"/>
  <c r="R28" i="4"/>
  <c r="T28" i="4"/>
  <c r="V28" i="4"/>
  <c r="C29" i="4"/>
  <c r="E29" i="4"/>
  <c r="G29" i="4"/>
  <c r="I29" i="4"/>
  <c r="K29" i="4"/>
  <c r="N29" i="4"/>
  <c r="P29" i="4"/>
  <c r="R29" i="4"/>
  <c r="T29" i="4"/>
  <c r="V29" i="4"/>
  <c r="C30" i="4"/>
  <c r="E30" i="4"/>
  <c r="G30" i="4"/>
  <c r="I30" i="4"/>
  <c r="K30" i="4"/>
  <c r="C32" i="4"/>
  <c r="E32" i="4"/>
  <c r="G32" i="4"/>
  <c r="I32" i="4"/>
  <c r="K32" i="4"/>
  <c r="N32" i="4"/>
  <c r="P32" i="4"/>
  <c r="R32" i="4"/>
  <c r="T32" i="4"/>
  <c r="V32" i="4"/>
  <c r="C33" i="4"/>
  <c r="E33" i="4"/>
  <c r="G33" i="4"/>
  <c r="I33" i="4"/>
  <c r="K33" i="4"/>
  <c r="N33" i="4"/>
  <c r="P33" i="4"/>
  <c r="R33" i="4"/>
  <c r="T33" i="4"/>
  <c r="V33" i="4"/>
  <c r="C34" i="4"/>
  <c r="E34" i="4"/>
  <c r="G34" i="4"/>
  <c r="I34" i="4"/>
  <c r="K34" i="4"/>
  <c r="N34" i="4"/>
  <c r="P34" i="4"/>
  <c r="R34" i="4"/>
  <c r="T34" i="4"/>
  <c r="V34" i="4"/>
  <c r="C35" i="4"/>
  <c r="E35" i="4"/>
  <c r="G35" i="4"/>
  <c r="I35" i="4"/>
  <c r="K35" i="4"/>
  <c r="N35" i="4"/>
  <c r="P35" i="4"/>
  <c r="R35" i="4"/>
  <c r="T35" i="4"/>
  <c r="V35" i="4"/>
  <c r="C36" i="4"/>
  <c r="E36" i="4"/>
  <c r="G36" i="4"/>
  <c r="I36" i="4"/>
  <c r="K36" i="4"/>
  <c r="N36" i="4"/>
  <c r="P36" i="4"/>
  <c r="R36" i="4"/>
  <c r="T36" i="4"/>
  <c r="V36" i="4"/>
  <c r="C37" i="4"/>
  <c r="E37" i="4"/>
  <c r="G37" i="4"/>
  <c r="I37" i="4"/>
  <c r="K37" i="4"/>
  <c r="N37" i="4"/>
  <c r="P37" i="4"/>
  <c r="R37" i="4"/>
  <c r="T37" i="4"/>
  <c r="V37" i="4"/>
  <c r="C39" i="4"/>
  <c r="E39" i="4"/>
  <c r="G39" i="4"/>
  <c r="I39" i="4"/>
  <c r="K39" i="4"/>
  <c r="N39" i="4"/>
  <c r="P39" i="4"/>
  <c r="R39" i="4"/>
  <c r="T39" i="4"/>
  <c r="V39" i="4"/>
  <c r="C40" i="4"/>
  <c r="E40" i="4"/>
  <c r="G40" i="4"/>
  <c r="I40" i="4"/>
  <c r="K40" i="4"/>
  <c r="N40" i="4"/>
  <c r="P40" i="4"/>
  <c r="R40" i="4"/>
  <c r="T40" i="4"/>
  <c r="V40" i="4"/>
  <c r="C41" i="4"/>
  <c r="E41" i="4"/>
  <c r="G41" i="4"/>
  <c r="I41" i="4"/>
  <c r="K41" i="4"/>
  <c r="N41" i="4"/>
  <c r="P41" i="4"/>
  <c r="R41" i="4"/>
  <c r="T41" i="4"/>
  <c r="V41" i="4"/>
  <c r="C42" i="4"/>
  <c r="E42" i="4"/>
  <c r="G42" i="4"/>
  <c r="I42" i="4"/>
  <c r="K42" i="4"/>
  <c r="N42" i="4"/>
  <c r="P42" i="4"/>
  <c r="R42" i="4"/>
  <c r="T42" i="4"/>
  <c r="V42" i="4"/>
  <c r="C43" i="4"/>
  <c r="E43" i="4"/>
  <c r="G43" i="4"/>
  <c r="I43" i="4"/>
  <c r="K43" i="4"/>
  <c r="N43" i="4"/>
  <c r="P43" i="4"/>
  <c r="R43" i="4"/>
  <c r="T43" i="4"/>
  <c r="V43" i="4"/>
  <c r="C45" i="4"/>
  <c r="E45" i="4"/>
  <c r="G45" i="4"/>
  <c r="I45" i="4"/>
  <c r="K45" i="4"/>
  <c r="N45" i="4"/>
  <c r="P45" i="4"/>
  <c r="R45" i="4"/>
  <c r="T45" i="4"/>
  <c r="V45" i="4"/>
  <c r="C46" i="4"/>
  <c r="E46" i="4"/>
  <c r="G46" i="4"/>
  <c r="I46" i="4"/>
  <c r="K46" i="4"/>
  <c r="N46" i="4"/>
  <c r="P46" i="4"/>
  <c r="R46" i="4"/>
  <c r="T46" i="4"/>
  <c r="V46" i="4"/>
  <c r="C47" i="4"/>
  <c r="E47" i="4"/>
  <c r="G47" i="4"/>
  <c r="I47" i="4"/>
  <c r="K47" i="4"/>
  <c r="N47" i="4"/>
  <c r="P47" i="4"/>
  <c r="R47" i="4"/>
  <c r="T47" i="4"/>
  <c r="V47" i="4"/>
  <c r="C48" i="4"/>
  <c r="E48" i="4"/>
  <c r="G48" i="4"/>
  <c r="I48" i="4"/>
  <c r="K48" i="4"/>
  <c r="N48" i="4"/>
  <c r="P48" i="4"/>
  <c r="R48" i="4"/>
  <c r="T48" i="4"/>
  <c r="V48" i="4"/>
  <c r="C49" i="4"/>
  <c r="E49" i="4"/>
  <c r="G49" i="4"/>
  <c r="I49" i="4"/>
  <c r="K49" i="4"/>
  <c r="N49" i="4"/>
  <c r="P49" i="4"/>
  <c r="R49" i="4"/>
  <c r="T49" i="4"/>
  <c r="V49" i="4"/>
  <c r="C50" i="4"/>
  <c r="E50" i="4"/>
  <c r="G50" i="4"/>
  <c r="I50" i="4"/>
  <c r="K50" i="4"/>
  <c r="N50" i="4"/>
  <c r="P50" i="4"/>
  <c r="R50" i="4"/>
  <c r="T50" i="4"/>
  <c r="V50" i="4"/>
  <c r="C52" i="4"/>
  <c r="E52" i="4"/>
  <c r="G52" i="4"/>
  <c r="I52" i="4"/>
  <c r="K52" i="4"/>
  <c r="N52" i="4"/>
  <c r="P52" i="4"/>
  <c r="R52" i="4"/>
  <c r="T52" i="4"/>
  <c r="V52" i="4"/>
  <c r="C53" i="4"/>
  <c r="E53" i="4"/>
  <c r="G53" i="4"/>
  <c r="I53" i="4"/>
  <c r="K53" i="4"/>
  <c r="N53" i="4"/>
  <c r="P53" i="4"/>
  <c r="R53" i="4"/>
  <c r="T53" i="4"/>
  <c r="V53" i="4"/>
  <c r="C54" i="4"/>
  <c r="E54" i="4"/>
  <c r="G54" i="4"/>
  <c r="I54" i="4"/>
  <c r="K54" i="4"/>
  <c r="N54" i="4"/>
  <c r="P54" i="4"/>
  <c r="R54" i="4"/>
  <c r="T54" i="4"/>
  <c r="V54" i="4"/>
  <c r="T26" i="2"/>
  <c r="T25" i="2"/>
  <c r="T23" i="2"/>
  <c r="T22" i="2"/>
  <c r="T21" i="2"/>
  <c r="T19" i="2"/>
  <c r="T18" i="2"/>
  <c r="T17" i="2"/>
  <c r="T16" i="2"/>
  <c r="T14" i="2"/>
  <c r="T13" i="2"/>
  <c r="T12" i="2"/>
  <c r="T11" i="2"/>
  <c r="T9" i="2"/>
  <c r="P26" i="2"/>
  <c r="P25" i="2"/>
  <c r="P23" i="2"/>
  <c r="P22" i="2"/>
  <c r="P21" i="2"/>
  <c r="P19" i="2"/>
  <c r="P18" i="2"/>
  <c r="P17" i="2"/>
  <c r="P16" i="2"/>
  <c r="P14" i="2"/>
  <c r="P13" i="2"/>
  <c r="P12" i="2"/>
  <c r="P11" i="2"/>
  <c r="P9" i="2"/>
  <c r="L26" i="2"/>
  <c r="L25" i="2"/>
  <c r="L23" i="2"/>
  <c r="L22" i="2"/>
  <c r="L21" i="2"/>
  <c r="L19" i="2"/>
  <c r="L18" i="2"/>
  <c r="L17" i="2"/>
  <c r="L16" i="2"/>
  <c r="L14" i="2"/>
  <c r="L13" i="2"/>
  <c r="L12" i="2"/>
  <c r="L11" i="2"/>
  <c r="L9" i="2"/>
  <c r="H26" i="2"/>
  <c r="H25" i="2"/>
  <c r="H23" i="2"/>
  <c r="H22" i="2"/>
  <c r="H21" i="2"/>
  <c r="H19" i="2"/>
  <c r="H18" i="2"/>
  <c r="H17" i="2"/>
  <c r="H16" i="2"/>
  <c r="H14" i="2"/>
  <c r="H13" i="2"/>
  <c r="H12" i="2"/>
  <c r="H11" i="2"/>
  <c r="H9" i="2"/>
  <c r="D26" i="2"/>
  <c r="D25" i="2"/>
  <c r="D23" i="2"/>
  <c r="D22" i="2"/>
  <c r="D21" i="2"/>
  <c r="D19" i="2"/>
  <c r="D18" i="2"/>
  <c r="D17" i="2"/>
  <c r="D16" i="2"/>
  <c r="D14" i="2"/>
  <c r="D13" i="2"/>
  <c r="D12" i="2"/>
  <c r="D11" i="2"/>
  <c r="D9" i="2"/>
  <c r="K16" i="1"/>
  <c r="K17" i="1"/>
  <c r="I16" i="1"/>
  <c r="I17" i="1"/>
  <c r="G16" i="1"/>
  <c r="G17" i="1"/>
  <c r="E16" i="1"/>
  <c r="E17" i="1"/>
  <c r="C16" i="1"/>
  <c r="C17" i="1"/>
  <c r="C9" i="1"/>
  <c r="E9" i="1"/>
  <c r="C10" i="1"/>
  <c r="E10" i="1"/>
  <c r="C11" i="1"/>
  <c r="E11" i="1"/>
  <c r="C12" i="1"/>
  <c r="E12" i="1"/>
  <c r="C13" i="1"/>
  <c r="E13" i="1"/>
  <c r="C14" i="1"/>
  <c r="E14" i="1"/>
  <c r="C15" i="1"/>
  <c r="E15" i="1"/>
  <c r="K15" i="1"/>
  <c r="I15" i="1"/>
  <c r="G15" i="1"/>
  <c r="K14" i="1"/>
  <c r="I14" i="1"/>
  <c r="G14" i="1"/>
  <c r="K13" i="1"/>
  <c r="I13" i="1"/>
  <c r="G13" i="1"/>
  <c r="K12" i="1"/>
  <c r="I12" i="1"/>
  <c r="G12" i="1"/>
  <c r="K11" i="1"/>
  <c r="I11" i="1"/>
  <c r="G11" i="1"/>
  <c r="K10" i="1"/>
  <c r="I10" i="1"/>
  <c r="G10" i="1"/>
  <c r="K9" i="1"/>
  <c r="I9" i="1"/>
  <c r="G9" i="1"/>
</calcChain>
</file>

<file path=xl/sharedStrings.xml><?xml version="1.0" encoding="utf-8"?>
<sst xmlns="http://schemas.openxmlformats.org/spreadsheetml/2006/main" count="190" uniqueCount="102">
  <si>
    <t>Knowledge of Canada's Official Languages</t>
  </si>
  <si>
    <t>Northwest Territories, 2011 &amp; 2016</t>
  </si>
  <si>
    <t>Knowledge of Official Languages -- 2016</t>
  </si>
  <si>
    <t xml:space="preserve">Knowledge of Official Languages -- 2011 </t>
  </si>
  <si>
    <t>Total</t>
  </si>
  <si>
    <t xml:space="preserve">  English only</t>
  </si>
  <si>
    <t xml:space="preserve">  French only</t>
  </si>
  <si>
    <t>English and French</t>
  </si>
  <si>
    <t>Neither English nor French</t>
  </si>
  <si>
    <t>No.</t>
  </si>
  <si>
    <t>%</t>
  </si>
  <si>
    <t>Northwest Territories</t>
  </si>
  <si>
    <t>Beaufort Delta</t>
  </si>
  <si>
    <t xml:space="preserve">Aklavik </t>
  </si>
  <si>
    <t xml:space="preserve">Fort McPherson </t>
  </si>
  <si>
    <t xml:space="preserve">Inuvik </t>
  </si>
  <si>
    <t xml:space="preserve">Paulatuk </t>
  </si>
  <si>
    <t xml:space="preserve">Sachs Harbour </t>
  </si>
  <si>
    <t xml:space="preserve">Tsiigehtchic </t>
  </si>
  <si>
    <t xml:space="preserve">Tuktoyaktuk </t>
  </si>
  <si>
    <t xml:space="preserve">Ulukhaktok </t>
  </si>
  <si>
    <t>Dehcho</t>
  </si>
  <si>
    <t xml:space="preserve">Fort Liard </t>
  </si>
  <si>
    <t xml:space="preserve">Fort Providence </t>
  </si>
  <si>
    <t xml:space="preserve">Fort Simpson </t>
  </si>
  <si>
    <t xml:space="preserve">Hay River Dene 1 </t>
  </si>
  <si>
    <t xml:space="preserve">Jean Marie River </t>
  </si>
  <si>
    <t>Not Available</t>
  </si>
  <si>
    <t>Kakisa</t>
  </si>
  <si>
    <t xml:space="preserve">Nahanni Butte </t>
  </si>
  <si>
    <t xml:space="preserve">Sambaa K'e </t>
  </si>
  <si>
    <t xml:space="preserve">Wrigley </t>
  </si>
  <si>
    <t>Sahtu</t>
  </si>
  <si>
    <t xml:space="preserve">Colville Lake </t>
  </si>
  <si>
    <t xml:space="preserve">Fort Good Hope </t>
  </si>
  <si>
    <t xml:space="preserve">Norman Wells </t>
  </si>
  <si>
    <t xml:space="preserve">Tulita </t>
  </si>
  <si>
    <t>Behchokǫ̀</t>
  </si>
  <si>
    <t xml:space="preserve">Gamètì </t>
  </si>
  <si>
    <t xml:space="preserve">Wekweètì </t>
  </si>
  <si>
    <t xml:space="preserve">Whatì </t>
  </si>
  <si>
    <t>South Slave</t>
  </si>
  <si>
    <t xml:space="preserve">Enterprise </t>
  </si>
  <si>
    <t xml:space="preserve">Fort Resolution </t>
  </si>
  <si>
    <t xml:space="preserve">Fort Smith </t>
  </si>
  <si>
    <t xml:space="preserve">Hay River </t>
  </si>
  <si>
    <t xml:space="preserve">Łutselk'e </t>
  </si>
  <si>
    <t>Yellowknife Area</t>
  </si>
  <si>
    <t xml:space="preserve">Yellowknife </t>
  </si>
  <si>
    <t>Notes:</t>
  </si>
  <si>
    <t>1.  Source: Statistics Canada</t>
  </si>
  <si>
    <t>2.  Statistics Canada employs a random rounding process for confidentiality; totals may not be the exact sum of their components.</t>
  </si>
  <si>
    <t>3.  Population excludes institutional residents.</t>
  </si>
  <si>
    <t xml:space="preserve">  Neither English nor French</t>
  </si>
  <si>
    <t>Historical Knowledge of Canada's Official Languages</t>
  </si>
  <si>
    <t>Northwest Territories, 1971 - 2016</t>
  </si>
  <si>
    <t>4.  As a result of an unusually large undercoverage rate for 2001, caution should be used when comparing 2001 values to other years.</t>
  </si>
  <si>
    <t xml:space="preserve">  English and French</t>
  </si>
  <si>
    <t xml:space="preserve">Canada </t>
  </si>
  <si>
    <t xml:space="preserve">Ontario </t>
  </si>
  <si>
    <t xml:space="preserve">Manitoba </t>
  </si>
  <si>
    <t xml:space="preserve">Saskatchewan </t>
  </si>
  <si>
    <t xml:space="preserve">Alberta </t>
  </si>
  <si>
    <t xml:space="preserve">Nunavut </t>
  </si>
  <si>
    <t xml:space="preserve">Prince Edward Island </t>
  </si>
  <si>
    <t xml:space="preserve">Nova Scotia </t>
  </si>
  <si>
    <t xml:space="preserve">New Brunswick </t>
  </si>
  <si>
    <t xml:space="preserve">Quebec </t>
  </si>
  <si>
    <t xml:space="preserve">British Columbia </t>
  </si>
  <si>
    <t xml:space="preserve">Yukon Territory </t>
  </si>
  <si>
    <t xml:space="preserve">Northwest Territories </t>
  </si>
  <si>
    <t>Total Population</t>
  </si>
  <si>
    <t xml:space="preserve">Newfoundland and Lab. </t>
  </si>
  <si>
    <t>% 
Change</t>
  </si>
  <si>
    <t>Canada, Provinces &amp; Territories, 2011 &amp; 2016</t>
  </si>
  <si>
    <t>2001</t>
  </si>
  <si>
    <t>2006</t>
  </si>
  <si>
    <t>Total - Age groups</t>
  </si>
  <si>
    <t xml:space="preserve">  Under 5 years</t>
  </si>
  <si>
    <t xml:space="preserve">  5 to 9 years</t>
  </si>
  <si>
    <t xml:space="preserve">  10 to 14 years</t>
  </si>
  <si>
    <t xml:space="preserve">  15 to 19 years</t>
  </si>
  <si>
    <t xml:space="preserve">  20 to 24 years</t>
  </si>
  <si>
    <t xml:space="preserve">  25 to 29 years</t>
  </si>
  <si>
    <t xml:space="preserve">  30 to 34 years</t>
  </si>
  <si>
    <t xml:space="preserve">  35 to 39 years</t>
  </si>
  <si>
    <t xml:space="preserve">  40 to 44 years</t>
  </si>
  <si>
    <t xml:space="preserve">  45 to 49 years</t>
  </si>
  <si>
    <t xml:space="preserve">  50 to 54 years</t>
  </si>
  <si>
    <t xml:space="preserve">  55 to 59 years</t>
  </si>
  <si>
    <t xml:space="preserve">  60 to 64 years</t>
  </si>
  <si>
    <t xml:space="preserve">  65 to 69 years</t>
  </si>
  <si>
    <t xml:space="preserve">  70 to 74 years</t>
  </si>
  <si>
    <t xml:space="preserve">  75 years and over</t>
  </si>
  <si>
    <t>Northwest Territories, 2001 - 2016</t>
  </si>
  <si>
    <t>Historical Knowledge of Official Languages by Age Group</t>
  </si>
  <si>
    <t>Knowledge of Official Languages</t>
  </si>
  <si>
    <t>4.  Caution should be used when comparing 2011 and 2016 data for Fort Smith as there was an unusually high undercount in 2011.</t>
  </si>
  <si>
    <t>5.  Unorganized areas have been omitted from the table and data for some census subdivisions are not available; both are included in regional totals.</t>
  </si>
  <si>
    <t>Délı̨nę</t>
  </si>
  <si>
    <t>Tłı̨chǫ</t>
  </si>
  <si>
    <t xml:space="preserve">Dettah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</si>
</sst>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.0_);_(* \(#,##0.0\);_(* &quot;-&quot;_);_(@_)"/>
    <numFmt numFmtId="165" formatCode="0.0%"/>
    <numFmt numFmtId="166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Helvetica"/>
    </font>
    <font>
      <sz val="9"/>
      <name val="Helv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rgb="FF0070C0"/>
      </top>
      <bottom/>
      <diagonal/>
    </border>
    <border>
      <left/>
      <right/>
      <top/>
      <bottom style="medium">
        <color rgb="FF0070C0"/>
      </bottom>
      <diagonal/>
    </border>
    <border>
      <left/>
      <right/>
      <top/>
      <bottom style="hair">
        <color rgb="FF0070C0"/>
      </bottom>
      <diagonal/>
    </border>
    <border>
      <left/>
      <right/>
      <top style="hair">
        <color rgb="FF0070C0"/>
      </top>
      <bottom style="hair">
        <color rgb="FF0070C0"/>
      </bottom>
      <diagonal/>
    </border>
    <border>
      <left/>
      <right/>
      <top style="hair">
        <color rgb="FF0070C0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7" fillId="0" borderId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0" fillId="0" borderId="0"/>
    <xf numFmtId="0" fontId="1" fillId="0" borderId="0"/>
    <xf numFmtId="0" fontId="11" fillId="0" borderId="0"/>
    <xf numFmtId="0" fontId="12" fillId="0" borderId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64" fontId="5" fillId="0" borderId="0" xfId="0" applyNumberFormat="1" applyFont="1" applyBorder="1" applyAlignment="1">
      <alignment vertical="center"/>
    </xf>
    <xf numFmtId="0" fontId="8" fillId="0" borderId="0" xfId="2" applyFont="1" applyAlignment="1">
      <alignment horizontal="left" vertical="center"/>
    </xf>
    <xf numFmtId="0" fontId="5" fillId="0" borderId="2" xfId="0" applyFont="1" applyBorder="1"/>
    <xf numFmtId="0" fontId="9" fillId="0" borderId="0" xfId="0" applyFont="1" applyFill="1" applyBorder="1" applyAlignment="1">
      <alignment horizontal="left"/>
    </xf>
    <xf numFmtId="0" fontId="9" fillId="0" borderId="0" xfId="0" applyFont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0" xfId="0" applyNumberFormat="1" applyFont="1" applyAlignment="1">
      <alignment vertical="center"/>
    </xf>
    <xf numFmtId="166" fontId="5" fillId="0" borderId="0" xfId="1" applyNumberFormat="1" applyFont="1" applyAlignment="1">
      <alignment vertical="center"/>
    </xf>
    <xf numFmtId="165" fontId="5" fillId="0" borderId="0" xfId="1" applyNumberFormat="1" applyFont="1" applyAlignment="1">
      <alignment vertical="center"/>
    </xf>
    <xf numFmtId="0" fontId="5" fillId="0" borderId="0" xfId="0" applyFont="1" applyAlignment="1">
      <alignment horizontal="left" vertical="center" indent="1"/>
    </xf>
    <xf numFmtId="0" fontId="5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1" fontId="5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166" fontId="6" fillId="0" borderId="0" xfId="1" applyNumberFormat="1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166" fontId="6" fillId="0" borderId="0" xfId="1" applyNumberFormat="1" applyFont="1" applyBorder="1" applyAlignment="1">
      <alignment vertical="center"/>
    </xf>
    <xf numFmtId="165" fontId="5" fillId="0" borderId="0" xfId="1" applyNumberFormat="1" applyFont="1" applyBorder="1" applyAlignment="1">
      <alignment vertical="center"/>
    </xf>
    <xf numFmtId="166" fontId="5" fillId="0" borderId="0" xfId="1" applyNumberFormat="1" applyFont="1" applyBorder="1" applyAlignment="1">
      <alignment vertical="center"/>
    </xf>
    <xf numFmtId="166" fontId="5" fillId="0" borderId="0" xfId="1" applyNumberFormat="1" applyFont="1" applyFill="1" applyBorder="1" applyAlignment="1">
      <alignment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vertical="center"/>
    </xf>
    <xf numFmtId="166" fontId="5" fillId="2" borderId="0" xfId="1" applyNumberFormat="1" applyFont="1" applyFill="1" applyAlignment="1">
      <alignment vertical="center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/>
    </xf>
    <xf numFmtId="41" fontId="5" fillId="0" borderId="3" xfId="0" applyNumberFormat="1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41" fontId="5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41" fontId="5" fillId="0" borderId="5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1" fontId="5" fillId="0" borderId="0" xfId="0" applyNumberFormat="1" applyFont="1" applyBorder="1" applyAlignment="1">
      <alignment horizontal="center" vertical="center"/>
    </xf>
  </cellXfs>
  <cellStyles count="10">
    <cellStyle name="Comma 2" xfId="3" xr:uid="{00000000-0005-0000-0000-000000000000}"/>
    <cellStyle name="Comma 3" xfId="4" xr:uid="{00000000-0005-0000-0000-000001000000}"/>
    <cellStyle name="Comma 4" xfId="5" xr:uid="{00000000-0005-0000-0000-000002000000}"/>
    <cellStyle name="Normal" xfId="0" builtinId="0"/>
    <cellStyle name="Normal 2" xfId="6" xr:uid="{00000000-0005-0000-0000-000004000000}"/>
    <cellStyle name="Normal 3" xfId="7" xr:uid="{00000000-0005-0000-0000-000005000000}"/>
    <cellStyle name="Normal 4" xfId="8" xr:uid="{00000000-0005-0000-0000-000006000000}"/>
    <cellStyle name="Normal 5" xfId="9" xr:uid="{00000000-0005-0000-0000-000007000000}"/>
    <cellStyle name="Normal_fam size.xls 4" xfId="2" xr:uid="{00000000-0005-0000-0000-000008000000}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outin_language%20indicators%20by%20cs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ther Tongue"/>
      <sheetName val="Home Language"/>
      <sheetName val="Sheet1"/>
      <sheetName val="Sheet4"/>
      <sheetName val="Sheet4 (2)"/>
      <sheetName val="Sheet3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1"/>
  <sheetViews>
    <sheetView tabSelected="1" workbookViewId="0"/>
  </sheetViews>
  <sheetFormatPr defaultRowHeight="12.75" x14ac:dyDescent="0.25"/>
  <cols>
    <col min="1" max="1" width="21.28515625" style="20" customWidth="1"/>
    <col min="2" max="3" width="9.7109375" style="20" customWidth="1"/>
    <col min="4" max="4" width="7.28515625" style="20" customWidth="1"/>
    <col min="5" max="5" width="1.7109375" style="20" customWidth="1"/>
    <col min="6" max="6" width="10.140625" style="20" customWidth="1"/>
    <col min="7" max="7" width="10.140625" style="20" bestFit="1" customWidth="1"/>
    <col min="8" max="8" width="7.28515625" style="20" customWidth="1"/>
    <col min="9" max="9" width="1.7109375" style="20" customWidth="1"/>
    <col min="10" max="11" width="9.28515625" style="20" bestFit="1" customWidth="1"/>
    <col min="12" max="12" width="7.28515625" style="20" customWidth="1"/>
    <col min="13" max="13" width="1.7109375" style="20" customWidth="1"/>
    <col min="14" max="15" width="9.28515625" style="20" bestFit="1" customWidth="1"/>
    <col min="16" max="16" width="7.28515625" style="20" customWidth="1"/>
    <col min="17" max="17" width="1.7109375" style="20" customWidth="1"/>
    <col min="18" max="19" width="9.28515625" style="20" bestFit="1" customWidth="1"/>
    <col min="20" max="20" width="7.28515625" style="20" customWidth="1"/>
    <col min="21" max="16384" width="9.140625" style="20"/>
  </cols>
  <sheetData>
    <row r="1" spans="1:20" ht="18.75" x14ac:dyDescent="0.3">
      <c r="A1" s="1" t="s">
        <v>0</v>
      </c>
    </row>
    <row r="2" spans="1:20" ht="15.75" x14ac:dyDescent="0.25">
      <c r="A2" s="2" t="s">
        <v>74</v>
      </c>
    </row>
    <row r="4" spans="1:20" ht="13.5" thickBot="1" x14ac:dyDescent="0.3">
      <c r="E4" s="5"/>
      <c r="I4" s="5"/>
      <c r="M4" s="5"/>
      <c r="Q4" s="5"/>
    </row>
    <row r="5" spans="1:20" ht="15" customHeight="1" x14ac:dyDescent="0.25">
      <c r="A5" s="21"/>
      <c r="B5" s="57" t="s">
        <v>4</v>
      </c>
      <c r="C5" s="57"/>
      <c r="D5" s="57"/>
      <c r="E5" s="31"/>
      <c r="F5" s="57" t="s">
        <v>5</v>
      </c>
      <c r="G5" s="57"/>
      <c r="H5" s="57"/>
      <c r="I5" s="31"/>
      <c r="J5" s="57" t="s">
        <v>6</v>
      </c>
      <c r="K5" s="57"/>
      <c r="L5" s="57"/>
      <c r="M5" s="31"/>
      <c r="N5" s="57" t="s">
        <v>57</v>
      </c>
      <c r="O5" s="57"/>
      <c r="P5" s="57"/>
      <c r="Q5" s="31"/>
      <c r="R5" s="57" t="s">
        <v>53</v>
      </c>
      <c r="S5" s="57"/>
      <c r="T5" s="57"/>
    </row>
    <row r="6" spans="1:20" ht="26.25" thickBot="1" x14ac:dyDescent="0.3">
      <c r="A6" s="6"/>
      <c r="B6" s="6">
        <v>2011</v>
      </c>
      <c r="C6" s="6">
        <v>2016</v>
      </c>
      <c r="D6" s="27" t="s">
        <v>73</v>
      </c>
      <c r="E6" s="35"/>
      <c r="F6" s="6">
        <v>2011</v>
      </c>
      <c r="G6" s="6">
        <v>2016</v>
      </c>
      <c r="H6" s="27" t="s">
        <v>73</v>
      </c>
      <c r="I6" s="35"/>
      <c r="J6" s="6">
        <v>2011</v>
      </c>
      <c r="K6" s="6">
        <v>2016</v>
      </c>
      <c r="L6" s="27" t="s">
        <v>73</v>
      </c>
      <c r="M6" s="35"/>
      <c r="N6" s="6">
        <v>2011</v>
      </c>
      <c r="O6" s="6">
        <v>2016</v>
      </c>
      <c r="P6" s="27" t="s">
        <v>73</v>
      </c>
      <c r="Q6" s="35"/>
      <c r="R6" s="6">
        <v>2011</v>
      </c>
      <c r="S6" s="6">
        <v>2016</v>
      </c>
      <c r="T6" s="27" t="s">
        <v>73</v>
      </c>
    </row>
    <row r="7" spans="1:20" x14ac:dyDescent="0.25">
      <c r="B7" s="22" t="s">
        <v>9</v>
      </c>
      <c r="C7" s="22" t="s">
        <v>9</v>
      </c>
      <c r="D7" s="22" t="s">
        <v>10</v>
      </c>
      <c r="E7" s="8"/>
      <c r="F7" s="22" t="s">
        <v>9</v>
      </c>
      <c r="G7" s="22" t="s">
        <v>9</v>
      </c>
      <c r="H7" s="22" t="s">
        <v>10</v>
      </c>
      <c r="I7" s="8"/>
      <c r="J7" s="22" t="s">
        <v>9</v>
      </c>
      <c r="K7" s="22" t="s">
        <v>9</v>
      </c>
      <c r="L7" s="22" t="s">
        <v>10</v>
      </c>
      <c r="M7" s="8"/>
      <c r="N7" s="22" t="s">
        <v>9</v>
      </c>
      <c r="O7" s="22" t="s">
        <v>9</v>
      </c>
      <c r="P7" s="22" t="s">
        <v>10</v>
      </c>
      <c r="Q7" s="8"/>
      <c r="R7" s="22" t="s">
        <v>9</v>
      </c>
      <c r="S7" s="22" t="s">
        <v>9</v>
      </c>
      <c r="T7" s="22" t="s">
        <v>10</v>
      </c>
    </row>
    <row r="8" spans="1:20" x14ac:dyDescent="0.25">
      <c r="E8" s="5"/>
      <c r="I8" s="5"/>
      <c r="M8" s="5"/>
      <c r="Q8" s="5"/>
    </row>
    <row r="9" spans="1:20" x14ac:dyDescent="0.25">
      <c r="A9" s="32" t="s">
        <v>58</v>
      </c>
      <c r="B9" s="33">
        <v>33121175</v>
      </c>
      <c r="C9" s="33">
        <v>34767255</v>
      </c>
      <c r="D9" s="34">
        <f>(C9/B9-1)*100</f>
        <v>4.9698719927659507</v>
      </c>
      <c r="E9" s="36"/>
      <c r="F9" s="33">
        <v>22564670</v>
      </c>
      <c r="G9" s="33">
        <v>23757525</v>
      </c>
      <c r="H9" s="34">
        <f>(G9/F9-1)*100</f>
        <v>5.2863835367412904</v>
      </c>
      <c r="I9" s="36"/>
      <c r="J9" s="33">
        <v>4165015</v>
      </c>
      <c r="K9" s="33">
        <v>4144685</v>
      </c>
      <c r="L9" s="34">
        <f>(K9/J9-1)*100</f>
        <v>-0.48811348818671441</v>
      </c>
      <c r="M9" s="36"/>
      <c r="N9" s="33">
        <v>5795570</v>
      </c>
      <c r="O9" s="33">
        <v>6216070</v>
      </c>
      <c r="P9" s="34">
        <f>(O9/N9-1)*100</f>
        <v>7.2555417327372362</v>
      </c>
      <c r="Q9" s="36"/>
      <c r="R9" s="33">
        <v>595920</v>
      </c>
      <c r="S9" s="33">
        <v>648970</v>
      </c>
      <c r="T9" s="34">
        <f>(S9/R9-1)*100</f>
        <v>8.9022016378037314</v>
      </c>
    </row>
    <row r="10" spans="1:20" x14ac:dyDescent="0.25">
      <c r="D10" s="25"/>
      <c r="E10" s="37"/>
      <c r="H10" s="25"/>
      <c r="I10" s="37"/>
      <c r="L10" s="25"/>
      <c r="M10" s="37"/>
      <c r="P10" s="25"/>
      <c r="Q10" s="37"/>
      <c r="T10" s="25"/>
    </row>
    <row r="11" spans="1:20" x14ac:dyDescent="0.25">
      <c r="A11" s="26" t="s">
        <v>72</v>
      </c>
      <c r="B11" s="23">
        <v>509950</v>
      </c>
      <c r="C11" s="23">
        <v>515680</v>
      </c>
      <c r="D11" s="24">
        <f t="shared" ref="D11:D26" si="0">(C11/B11-1)*100</f>
        <v>1.123639572507118</v>
      </c>
      <c r="E11" s="38"/>
      <c r="F11" s="23">
        <v>485740</v>
      </c>
      <c r="G11" s="23">
        <v>488800</v>
      </c>
      <c r="H11" s="24">
        <f t="shared" ref="H11:H26" si="1">(G11/F11-1)*100</f>
        <v>0.62996664882446485</v>
      </c>
      <c r="I11" s="38"/>
      <c r="J11" s="23">
        <v>135</v>
      </c>
      <c r="K11" s="23">
        <v>115</v>
      </c>
      <c r="L11" s="24">
        <f t="shared" ref="L11:L26" si="2">(K11/J11-1)*100</f>
        <v>-14.814814814814813</v>
      </c>
      <c r="M11" s="38"/>
      <c r="N11" s="23">
        <v>23450</v>
      </c>
      <c r="O11" s="23">
        <v>25945</v>
      </c>
      <c r="P11" s="24">
        <f t="shared" ref="P11:P26" si="3">(O11/N11-1)*100</f>
        <v>10.639658848614065</v>
      </c>
      <c r="Q11" s="38"/>
      <c r="R11" s="23">
        <v>625</v>
      </c>
      <c r="S11" s="23">
        <v>820</v>
      </c>
      <c r="T11" s="24">
        <f t="shared" ref="T11:T26" si="4">(S11/R11-1)*100</f>
        <v>31.200000000000006</v>
      </c>
    </row>
    <row r="12" spans="1:20" x14ac:dyDescent="0.25">
      <c r="A12" s="26" t="s">
        <v>64</v>
      </c>
      <c r="B12" s="23">
        <v>138435</v>
      </c>
      <c r="C12" s="23">
        <v>141020</v>
      </c>
      <c r="D12" s="24">
        <f t="shared" si="0"/>
        <v>1.8673023440603842</v>
      </c>
      <c r="E12" s="38"/>
      <c r="F12" s="23">
        <v>120585</v>
      </c>
      <c r="G12" s="23">
        <v>121815</v>
      </c>
      <c r="H12" s="24">
        <f t="shared" si="1"/>
        <v>1.0200273665878834</v>
      </c>
      <c r="I12" s="38"/>
      <c r="J12" s="23">
        <v>130</v>
      </c>
      <c r="K12" s="23">
        <v>115</v>
      </c>
      <c r="L12" s="24">
        <f t="shared" si="2"/>
        <v>-11.538461538461542</v>
      </c>
      <c r="M12" s="38"/>
      <c r="N12" s="23">
        <v>17005</v>
      </c>
      <c r="O12" s="23">
        <v>17835</v>
      </c>
      <c r="P12" s="24">
        <f t="shared" si="3"/>
        <v>4.8809173772419889</v>
      </c>
      <c r="Q12" s="38"/>
      <c r="R12" s="23">
        <v>715</v>
      </c>
      <c r="S12" s="23">
        <v>1245</v>
      </c>
      <c r="T12" s="24">
        <f t="shared" si="4"/>
        <v>74.12587412587412</v>
      </c>
    </row>
    <row r="13" spans="1:20" x14ac:dyDescent="0.25">
      <c r="A13" s="26" t="s">
        <v>65</v>
      </c>
      <c r="B13" s="23">
        <v>910615</v>
      </c>
      <c r="C13" s="23">
        <v>912295</v>
      </c>
      <c r="D13" s="24">
        <f t="shared" si="0"/>
        <v>0.18449070133921275</v>
      </c>
      <c r="E13" s="38"/>
      <c r="F13" s="23">
        <v>814670</v>
      </c>
      <c r="G13" s="23">
        <v>813475</v>
      </c>
      <c r="H13" s="24">
        <f t="shared" si="1"/>
        <v>-0.14668516086268069</v>
      </c>
      <c r="I13" s="38"/>
      <c r="J13" s="23">
        <v>875</v>
      </c>
      <c r="K13" s="23">
        <v>705</v>
      </c>
      <c r="L13" s="24">
        <f t="shared" si="2"/>
        <v>-19.428571428571427</v>
      </c>
      <c r="M13" s="38"/>
      <c r="N13" s="23">
        <v>93435</v>
      </c>
      <c r="O13" s="23">
        <v>95380</v>
      </c>
      <c r="P13" s="24">
        <f t="shared" si="3"/>
        <v>2.0816610477872421</v>
      </c>
      <c r="Q13" s="38"/>
      <c r="R13" s="23">
        <v>1635</v>
      </c>
      <c r="S13" s="23">
        <v>2735</v>
      </c>
      <c r="T13" s="24">
        <f t="shared" si="4"/>
        <v>67.278287461773687</v>
      </c>
    </row>
    <row r="14" spans="1:20" x14ac:dyDescent="0.25">
      <c r="A14" s="26" t="s">
        <v>66</v>
      </c>
      <c r="B14" s="23">
        <v>739900</v>
      </c>
      <c r="C14" s="23">
        <v>736280</v>
      </c>
      <c r="D14" s="24">
        <f t="shared" si="0"/>
        <v>-0.48925530477091916</v>
      </c>
      <c r="E14" s="38"/>
      <c r="F14" s="23">
        <v>426675</v>
      </c>
      <c r="G14" s="23">
        <v>420820</v>
      </c>
      <c r="H14" s="24">
        <f t="shared" si="1"/>
        <v>-1.372238823460481</v>
      </c>
      <c r="I14" s="38"/>
      <c r="J14" s="23">
        <v>66375</v>
      </c>
      <c r="K14" s="23">
        <v>63145</v>
      </c>
      <c r="L14" s="24">
        <f t="shared" si="2"/>
        <v>-4.8662900188323865</v>
      </c>
      <c r="M14" s="38"/>
      <c r="N14" s="23">
        <v>245885</v>
      </c>
      <c r="O14" s="23">
        <v>249950</v>
      </c>
      <c r="P14" s="24">
        <f t="shared" si="3"/>
        <v>1.6532118673363572</v>
      </c>
      <c r="Q14" s="38"/>
      <c r="R14" s="23">
        <v>960</v>
      </c>
      <c r="S14" s="23">
        <v>2370</v>
      </c>
      <c r="T14" s="24">
        <f t="shared" si="4"/>
        <v>146.875</v>
      </c>
    </row>
    <row r="15" spans="1:20" x14ac:dyDescent="0.25">
      <c r="A15" s="26"/>
      <c r="B15" s="23"/>
      <c r="C15" s="23"/>
      <c r="D15" s="24"/>
      <c r="E15" s="38"/>
      <c r="F15" s="23"/>
      <c r="G15" s="23"/>
      <c r="H15" s="24"/>
      <c r="I15" s="38"/>
      <c r="J15" s="23"/>
      <c r="K15" s="23"/>
      <c r="L15" s="24"/>
      <c r="M15" s="38"/>
      <c r="N15" s="23"/>
      <c r="O15" s="23"/>
      <c r="P15" s="24"/>
      <c r="Q15" s="38"/>
      <c r="R15" s="23"/>
      <c r="S15" s="23"/>
      <c r="T15" s="24"/>
    </row>
    <row r="16" spans="1:20" x14ac:dyDescent="0.25">
      <c r="A16" s="26" t="s">
        <v>67</v>
      </c>
      <c r="B16" s="23">
        <v>7815955</v>
      </c>
      <c r="C16" s="23">
        <v>8066560</v>
      </c>
      <c r="D16" s="24">
        <f t="shared" si="0"/>
        <v>3.2063260343745625</v>
      </c>
      <c r="E16" s="38"/>
      <c r="F16" s="23">
        <v>363860</v>
      </c>
      <c r="G16" s="23">
        <v>372445</v>
      </c>
      <c r="H16" s="24">
        <f t="shared" si="1"/>
        <v>2.3594239542681361</v>
      </c>
      <c r="I16" s="38"/>
      <c r="J16" s="23">
        <v>4047175</v>
      </c>
      <c r="K16" s="23">
        <v>4032635</v>
      </c>
      <c r="L16" s="24">
        <f t="shared" si="2"/>
        <v>-0.35926294266989123</v>
      </c>
      <c r="M16" s="38"/>
      <c r="N16" s="23">
        <v>3328725</v>
      </c>
      <c r="O16" s="23">
        <v>3586405</v>
      </c>
      <c r="P16" s="24">
        <f t="shared" si="3"/>
        <v>7.741102073616779</v>
      </c>
      <c r="Q16" s="38"/>
      <c r="R16" s="23">
        <v>76195</v>
      </c>
      <c r="S16" s="23">
        <v>75065</v>
      </c>
      <c r="T16" s="24">
        <f t="shared" si="4"/>
        <v>-1.483036944681404</v>
      </c>
    </row>
    <row r="17" spans="1:20" x14ac:dyDescent="0.25">
      <c r="A17" s="26" t="s">
        <v>59</v>
      </c>
      <c r="B17" s="23">
        <v>12722065</v>
      </c>
      <c r="C17" s="23">
        <v>13312870</v>
      </c>
      <c r="D17" s="24">
        <f t="shared" si="0"/>
        <v>4.6439394862390682</v>
      </c>
      <c r="E17" s="38"/>
      <c r="F17" s="23">
        <v>10984360</v>
      </c>
      <c r="G17" s="23">
        <v>11455495</v>
      </c>
      <c r="H17" s="24">
        <f t="shared" si="1"/>
        <v>4.2891438372376633</v>
      </c>
      <c r="I17" s="38"/>
      <c r="J17" s="23">
        <v>42980</v>
      </c>
      <c r="K17" s="23">
        <v>40040</v>
      </c>
      <c r="L17" s="24">
        <f t="shared" si="2"/>
        <v>-6.8403908794788304</v>
      </c>
      <c r="M17" s="38"/>
      <c r="N17" s="23">
        <v>1395810</v>
      </c>
      <c r="O17" s="23">
        <v>1490390</v>
      </c>
      <c r="P17" s="24">
        <f t="shared" si="3"/>
        <v>6.7759938673601638</v>
      </c>
      <c r="Q17" s="38"/>
      <c r="R17" s="23">
        <v>298920</v>
      </c>
      <c r="S17" s="23">
        <v>326935</v>
      </c>
      <c r="T17" s="24">
        <f t="shared" si="4"/>
        <v>9.3720727953967575</v>
      </c>
    </row>
    <row r="18" spans="1:20" x14ac:dyDescent="0.25">
      <c r="A18" s="26" t="s">
        <v>60</v>
      </c>
      <c r="B18" s="23">
        <v>1193100</v>
      </c>
      <c r="C18" s="23">
        <v>1261615</v>
      </c>
      <c r="D18" s="24">
        <f t="shared" si="0"/>
        <v>5.7426033023216805</v>
      </c>
      <c r="E18" s="38"/>
      <c r="F18" s="23">
        <v>1074335</v>
      </c>
      <c r="G18" s="23">
        <v>1135390</v>
      </c>
      <c r="H18" s="24">
        <f t="shared" si="1"/>
        <v>5.683050445159088</v>
      </c>
      <c r="I18" s="38"/>
      <c r="J18" s="23">
        <v>1490</v>
      </c>
      <c r="K18" s="23">
        <v>1480</v>
      </c>
      <c r="L18" s="24">
        <f t="shared" si="2"/>
        <v>-0.67114093959731447</v>
      </c>
      <c r="M18" s="38"/>
      <c r="N18" s="23">
        <v>103145</v>
      </c>
      <c r="O18" s="23">
        <v>108455</v>
      </c>
      <c r="P18" s="24">
        <f t="shared" si="3"/>
        <v>5.1480924911532222</v>
      </c>
      <c r="Q18" s="38"/>
      <c r="R18" s="23">
        <v>14135</v>
      </c>
      <c r="S18" s="23">
        <v>16285</v>
      </c>
      <c r="T18" s="24">
        <f t="shared" si="4"/>
        <v>15.210470463388749</v>
      </c>
    </row>
    <row r="19" spans="1:20" x14ac:dyDescent="0.25">
      <c r="A19" s="26" t="s">
        <v>61</v>
      </c>
      <c r="B19" s="23">
        <v>1018315</v>
      </c>
      <c r="C19" s="23">
        <v>1083235</v>
      </c>
      <c r="D19" s="24">
        <f t="shared" si="0"/>
        <v>6.3752375247344784</v>
      </c>
      <c r="E19" s="38"/>
      <c r="F19" s="23">
        <v>965920</v>
      </c>
      <c r="G19" s="23">
        <v>1023400</v>
      </c>
      <c r="H19" s="24">
        <f t="shared" si="1"/>
        <v>5.9508033791618287</v>
      </c>
      <c r="I19" s="38"/>
      <c r="J19" s="23">
        <v>425</v>
      </c>
      <c r="K19" s="23">
        <v>535</v>
      </c>
      <c r="L19" s="24">
        <f t="shared" si="2"/>
        <v>25.882352941176467</v>
      </c>
      <c r="M19" s="38"/>
      <c r="N19" s="23">
        <v>46570</v>
      </c>
      <c r="O19" s="23">
        <v>51360</v>
      </c>
      <c r="P19" s="24">
        <f t="shared" si="3"/>
        <v>10.28559158256388</v>
      </c>
      <c r="Q19" s="38"/>
      <c r="R19" s="23">
        <v>5395</v>
      </c>
      <c r="S19" s="23">
        <v>7945</v>
      </c>
      <c r="T19" s="24">
        <f t="shared" si="4"/>
        <v>47.265987025023158</v>
      </c>
    </row>
    <row r="20" spans="1:20" x14ac:dyDescent="0.25">
      <c r="A20" s="26"/>
      <c r="B20" s="23"/>
      <c r="C20" s="23"/>
      <c r="D20" s="24"/>
      <c r="E20" s="38"/>
      <c r="F20" s="23"/>
      <c r="G20" s="23"/>
      <c r="H20" s="24"/>
      <c r="I20" s="38"/>
      <c r="J20" s="23"/>
      <c r="K20" s="23"/>
      <c r="L20" s="24"/>
      <c r="M20" s="38"/>
      <c r="N20" s="23"/>
      <c r="O20" s="23"/>
      <c r="P20" s="24"/>
      <c r="Q20" s="38"/>
      <c r="R20" s="23"/>
      <c r="S20" s="23"/>
      <c r="T20" s="24"/>
    </row>
    <row r="21" spans="1:20" x14ac:dyDescent="0.25">
      <c r="A21" s="26" t="s">
        <v>62</v>
      </c>
      <c r="B21" s="23">
        <v>3610185</v>
      </c>
      <c r="C21" s="23">
        <v>4026650</v>
      </c>
      <c r="D21" s="24">
        <f t="shared" si="0"/>
        <v>11.535835421176488</v>
      </c>
      <c r="E21" s="38"/>
      <c r="F21" s="23">
        <v>3321815</v>
      </c>
      <c r="G21" s="23">
        <v>3698765</v>
      </c>
      <c r="H21" s="24">
        <f t="shared" si="1"/>
        <v>11.34771201888125</v>
      </c>
      <c r="I21" s="38"/>
      <c r="J21" s="23">
        <v>3205</v>
      </c>
      <c r="K21" s="23">
        <v>3890</v>
      </c>
      <c r="L21" s="24">
        <f t="shared" si="2"/>
        <v>21.372854914196559</v>
      </c>
      <c r="M21" s="38"/>
      <c r="N21" s="23">
        <v>235565</v>
      </c>
      <c r="O21" s="23">
        <v>264715</v>
      </c>
      <c r="P21" s="24">
        <f t="shared" si="3"/>
        <v>12.374503852439878</v>
      </c>
      <c r="Q21" s="38"/>
      <c r="R21" s="23">
        <v>49600</v>
      </c>
      <c r="S21" s="23">
        <v>59280</v>
      </c>
      <c r="T21" s="24">
        <f t="shared" si="4"/>
        <v>19.516129032258057</v>
      </c>
    </row>
    <row r="22" spans="1:20" x14ac:dyDescent="0.25">
      <c r="A22" s="26" t="s">
        <v>68</v>
      </c>
      <c r="B22" s="23">
        <v>4356205</v>
      </c>
      <c r="C22" s="23">
        <v>4598415</v>
      </c>
      <c r="D22" s="24">
        <f t="shared" si="0"/>
        <v>5.5601148247155452</v>
      </c>
      <c r="E22" s="38"/>
      <c r="F22" s="23">
        <v>3912950</v>
      </c>
      <c r="G22" s="23">
        <v>4127775</v>
      </c>
      <c r="H22" s="24">
        <f t="shared" si="1"/>
        <v>5.4901033746917349</v>
      </c>
      <c r="I22" s="38"/>
      <c r="J22" s="23">
        <v>2050</v>
      </c>
      <c r="K22" s="23">
        <v>1810</v>
      </c>
      <c r="L22" s="24">
        <f t="shared" si="2"/>
        <v>-11.707317073170731</v>
      </c>
      <c r="M22" s="38"/>
      <c r="N22" s="23">
        <v>296645</v>
      </c>
      <c r="O22" s="23">
        <v>314925</v>
      </c>
      <c r="P22" s="24">
        <f t="shared" si="3"/>
        <v>6.1622478046149398</v>
      </c>
      <c r="Q22" s="38"/>
      <c r="R22" s="23">
        <v>144560</v>
      </c>
      <c r="S22" s="23">
        <v>153910</v>
      </c>
      <c r="T22" s="24">
        <f t="shared" si="4"/>
        <v>6.4679026009961227</v>
      </c>
    </row>
    <row r="23" spans="1:20" x14ac:dyDescent="0.25">
      <c r="A23" s="26" t="s">
        <v>69</v>
      </c>
      <c r="B23" s="23">
        <v>33655</v>
      </c>
      <c r="C23" s="23">
        <v>35560</v>
      </c>
      <c r="D23" s="24">
        <f t="shared" si="0"/>
        <v>5.6603773584905648</v>
      </c>
      <c r="E23" s="38"/>
      <c r="F23" s="23">
        <v>29045</v>
      </c>
      <c r="G23" s="23">
        <v>30425</v>
      </c>
      <c r="H23" s="24">
        <f t="shared" si="1"/>
        <v>4.7512480633499665</v>
      </c>
      <c r="I23" s="38"/>
      <c r="J23" s="23">
        <v>90</v>
      </c>
      <c r="K23" s="23">
        <v>90</v>
      </c>
      <c r="L23" s="24">
        <f t="shared" si="2"/>
        <v>0</v>
      </c>
      <c r="M23" s="38"/>
      <c r="N23" s="23">
        <v>4420</v>
      </c>
      <c r="O23" s="23">
        <v>4900</v>
      </c>
      <c r="P23" s="24">
        <f t="shared" si="3"/>
        <v>10.859728506787336</v>
      </c>
      <c r="Q23" s="38"/>
      <c r="R23" s="23">
        <v>95</v>
      </c>
      <c r="S23" s="23">
        <v>140</v>
      </c>
      <c r="T23" s="24">
        <f t="shared" si="4"/>
        <v>47.368421052631568</v>
      </c>
    </row>
    <row r="24" spans="1:20" x14ac:dyDescent="0.25">
      <c r="A24" s="26"/>
      <c r="B24" s="23"/>
      <c r="C24" s="23"/>
      <c r="D24" s="24"/>
      <c r="E24" s="38"/>
      <c r="F24" s="23"/>
      <c r="G24" s="23"/>
      <c r="H24" s="24"/>
      <c r="I24" s="38"/>
      <c r="J24" s="23"/>
      <c r="K24" s="23"/>
      <c r="L24" s="24"/>
      <c r="M24" s="38"/>
      <c r="N24" s="23"/>
      <c r="O24" s="23"/>
      <c r="P24" s="24"/>
      <c r="Q24" s="38"/>
      <c r="R24" s="23"/>
      <c r="S24" s="23"/>
      <c r="T24" s="24"/>
    </row>
    <row r="25" spans="1:20" x14ac:dyDescent="0.25">
      <c r="A25" s="40" t="s">
        <v>70</v>
      </c>
      <c r="B25" s="41">
        <v>41040</v>
      </c>
      <c r="C25" s="41">
        <v>41375</v>
      </c>
      <c r="D25" s="42">
        <f t="shared" si="0"/>
        <v>0.81627680311890938</v>
      </c>
      <c r="E25" s="39"/>
      <c r="F25" s="41">
        <v>37040</v>
      </c>
      <c r="G25" s="41">
        <v>36845</v>
      </c>
      <c r="H25" s="42">
        <f t="shared" si="1"/>
        <v>-0.52645788336933563</v>
      </c>
      <c r="I25" s="39"/>
      <c r="J25" s="41">
        <v>50</v>
      </c>
      <c r="K25" s="41">
        <v>65</v>
      </c>
      <c r="L25" s="42">
        <f t="shared" si="2"/>
        <v>30.000000000000004</v>
      </c>
      <c r="M25" s="39"/>
      <c r="N25" s="41">
        <v>3715</v>
      </c>
      <c r="O25" s="41">
        <v>4280</v>
      </c>
      <c r="P25" s="42">
        <f t="shared" si="3"/>
        <v>15.208613728129205</v>
      </c>
      <c r="Q25" s="39"/>
      <c r="R25" s="41">
        <v>235</v>
      </c>
      <c r="S25" s="41">
        <v>195</v>
      </c>
      <c r="T25" s="42">
        <f t="shared" si="4"/>
        <v>-17.021276595744684</v>
      </c>
    </row>
    <row r="26" spans="1:20" x14ac:dyDescent="0.25">
      <c r="A26" s="26" t="s">
        <v>63</v>
      </c>
      <c r="B26" s="23">
        <v>31765</v>
      </c>
      <c r="C26" s="23">
        <v>35695</v>
      </c>
      <c r="D26" s="24">
        <f t="shared" si="0"/>
        <v>12.372107665669763</v>
      </c>
      <c r="E26" s="38"/>
      <c r="F26" s="23">
        <v>27670</v>
      </c>
      <c r="G26" s="23">
        <v>32065</v>
      </c>
      <c r="H26" s="24">
        <f t="shared" si="1"/>
        <v>15.883628478496558</v>
      </c>
      <c r="I26" s="38"/>
      <c r="J26" s="23">
        <v>35</v>
      </c>
      <c r="K26" s="23">
        <v>55</v>
      </c>
      <c r="L26" s="24">
        <f t="shared" si="2"/>
        <v>57.142857142857139</v>
      </c>
      <c r="M26" s="38"/>
      <c r="N26" s="23">
        <v>1205</v>
      </c>
      <c r="O26" s="23">
        <v>1520</v>
      </c>
      <c r="P26" s="24">
        <f t="shared" si="3"/>
        <v>26.14107883817427</v>
      </c>
      <c r="Q26" s="38"/>
      <c r="R26" s="23">
        <v>2860</v>
      </c>
      <c r="S26" s="23">
        <v>2045</v>
      </c>
      <c r="T26" s="24">
        <f t="shared" si="4"/>
        <v>-28.4965034965035</v>
      </c>
    </row>
    <row r="27" spans="1:20" ht="13.5" thickBot="1" x14ac:dyDescent="0.3">
      <c r="A27" s="6"/>
      <c r="B27" s="6"/>
      <c r="C27" s="6"/>
      <c r="D27" s="6"/>
      <c r="E27" s="5"/>
      <c r="F27" s="6"/>
      <c r="G27" s="6"/>
      <c r="H27" s="6"/>
      <c r="I27" s="5"/>
      <c r="J27" s="6"/>
      <c r="K27" s="6"/>
      <c r="L27" s="6"/>
      <c r="M27" s="5"/>
      <c r="N27" s="6"/>
      <c r="O27" s="6"/>
      <c r="P27" s="6"/>
      <c r="Q27" s="5"/>
      <c r="R27" s="6"/>
      <c r="S27" s="6"/>
      <c r="T27" s="6"/>
    </row>
    <row r="28" spans="1:20" x14ac:dyDescent="0.2">
      <c r="A28" s="18" t="s">
        <v>49</v>
      </c>
    </row>
    <row r="29" spans="1:20" x14ac:dyDescent="0.2">
      <c r="A29" s="19" t="s">
        <v>50</v>
      </c>
    </row>
    <row r="30" spans="1:20" x14ac:dyDescent="0.2">
      <c r="A30" s="19" t="s">
        <v>51</v>
      </c>
    </row>
    <row r="31" spans="1:20" x14ac:dyDescent="0.2">
      <c r="A31" s="19" t="s">
        <v>52</v>
      </c>
    </row>
  </sheetData>
  <mergeCells count="5">
    <mergeCell ref="B5:D5"/>
    <mergeCell ref="F5:H5"/>
    <mergeCell ref="J5:L5"/>
    <mergeCell ref="N5:P5"/>
    <mergeCell ref="R5:T5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3"/>
  <sheetViews>
    <sheetView workbookViewId="0"/>
  </sheetViews>
  <sheetFormatPr defaultRowHeight="15" x14ac:dyDescent="0.25"/>
  <cols>
    <col min="1" max="1" width="12.7109375" customWidth="1"/>
    <col min="2" max="2" width="7.7109375" customWidth="1"/>
    <col min="3" max="3" width="6.28515625" customWidth="1"/>
    <col min="4" max="4" width="7.7109375" customWidth="1"/>
    <col min="5" max="5" width="6.28515625" customWidth="1"/>
    <col min="6" max="6" width="7.7109375" customWidth="1"/>
    <col min="7" max="7" width="6.28515625" customWidth="1"/>
    <col min="8" max="8" width="7.7109375" customWidth="1"/>
    <col min="9" max="9" width="6.28515625" customWidth="1"/>
    <col min="10" max="10" width="7.7109375" customWidth="1"/>
    <col min="11" max="11" width="6.28515625" customWidth="1"/>
    <col min="12" max="12" width="2.7109375" customWidth="1"/>
  </cols>
  <sheetData>
    <row r="1" spans="1:12" ht="18.75" x14ac:dyDescent="0.3">
      <c r="A1" s="1" t="s">
        <v>54</v>
      </c>
    </row>
    <row r="2" spans="1:12" ht="15.75" x14ac:dyDescent="0.25">
      <c r="A2" s="2" t="s">
        <v>55</v>
      </c>
    </row>
    <row r="3" spans="1:12" ht="15.75" x14ac:dyDescent="0.25">
      <c r="A3" s="2"/>
    </row>
    <row r="4" spans="1:12" ht="15.75" thickBot="1" x14ac:dyDescent="0.3"/>
    <row r="5" spans="1:12" x14ac:dyDescent="0.25">
      <c r="A5" s="3"/>
      <c r="B5" s="58" t="s">
        <v>96</v>
      </c>
      <c r="C5" s="58"/>
      <c r="D5" s="58"/>
      <c r="E5" s="58"/>
      <c r="F5" s="58"/>
      <c r="G5" s="58"/>
      <c r="H5" s="58"/>
      <c r="I5" s="58"/>
      <c r="J5" s="58"/>
      <c r="K5" s="58"/>
      <c r="L5" s="4"/>
    </row>
    <row r="6" spans="1:12" ht="30" customHeight="1" x14ac:dyDescent="0.25">
      <c r="A6" s="5"/>
      <c r="B6" s="59" t="s">
        <v>4</v>
      </c>
      <c r="C6" s="59"/>
      <c r="D6" s="59" t="s">
        <v>5</v>
      </c>
      <c r="E6" s="59"/>
      <c r="F6" s="59" t="s">
        <v>6</v>
      </c>
      <c r="G6" s="59"/>
      <c r="H6" s="59" t="s">
        <v>7</v>
      </c>
      <c r="I6" s="59"/>
      <c r="J6" s="59" t="s">
        <v>8</v>
      </c>
      <c r="K6" s="59"/>
      <c r="L6" s="4"/>
    </row>
    <row r="7" spans="1:12" ht="15.75" thickBot="1" x14ac:dyDescent="0.3">
      <c r="A7" s="6"/>
      <c r="B7" s="7" t="s">
        <v>9</v>
      </c>
      <c r="C7" s="7" t="s">
        <v>10</v>
      </c>
      <c r="D7" s="7" t="s">
        <v>9</v>
      </c>
      <c r="E7" s="7" t="s">
        <v>10</v>
      </c>
      <c r="F7" s="7" t="s">
        <v>9</v>
      </c>
      <c r="G7" s="7" t="s">
        <v>10</v>
      </c>
      <c r="H7" s="7" t="s">
        <v>9</v>
      </c>
      <c r="I7" s="7" t="s">
        <v>10</v>
      </c>
      <c r="J7" s="7" t="s">
        <v>9</v>
      </c>
      <c r="K7" s="7" t="s">
        <v>10</v>
      </c>
      <c r="L7" s="4"/>
    </row>
    <row r="8" spans="1:12" x14ac:dyDescent="0.25">
      <c r="A8" s="5"/>
      <c r="B8" s="8"/>
      <c r="C8" s="8"/>
      <c r="D8" s="5"/>
      <c r="E8" s="5"/>
      <c r="F8" s="5"/>
      <c r="G8" s="5"/>
      <c r="H8" s="5"/>
      <c r="I8" s="5"/>
      <c r="J8" s="5"/>
      <c r="K8" s="5"/>
      <c r="L8" s="4"/>
    </row>
    <row r="9" spans="1:12" x14ac:dyDescent="0.25">
      <c r="A9" s="45">
        <v>1971</v>
      </c>
      <c r="B9" s="46">
        <v>23210</v>
      </c>
      <c r="C9" s="47">
        <f t="shared" ref="C9:E17" si="0">+B9/$B9*100</f>
        <v>100</v>
      </c>
      <c r="D9" s="46">
        <v>19865</v>
      </c>
      <c r="E9" s="47">
        <f t="shared" si="0"/>
        <v>85.588108573890565</v>
      </c>
      <c r="F9" s="46">
        <v>60</v>
      </c>
      <c r="G9" s="47">
        <f t="shared" ref="G9:G17" si="1">+F9/$B9*100</f>
        <v>0.25850926324859974</v>
      </c>
      <c r="H9" s="46">
        <v>1775</v>
      </c>
      <c r="I9" s="47">
        <f t="shared" ref="I9:I17" si="2">+H9/$B9*100</f>
        <v>7.6475657044377421</v>
      </c>
      <c r="J9" s="46">
        <v>1515</v>
      </c>
      <c r="K9" s="47">
        <f t="shared" ref="K9:K17" si="3">+J9/$B9*100</f>
        <v>6.5273588970271437</v>
      </c>
      <c r="L9" s="4"/>
    </row>
    <row r="10" spans="1:12" x14ac:dyDescent="0.25">
      <c r="A10" s="48">
        <v>1981</v>
      </c>
      <c r="B10" s="49">
        <v>29980</v>
      </c>
      <c r="C10" s="50">
        <f t="shared" si="0"/>
        <v>100</v>
      </c>
      <c r="D10" s="49">
        <v>26450</v>
      </c>
      <c r="E10" s="50">
        <f t="shared" si="0"/>
        <v>88.225483655770503</v>
      </c>
      <c r="F10" s="49">
        <v>40</v>
      </c>
      <c r="G10" s="50">
        <f t="shared" si="1"/>
        <v>0.13342228152101399</v>
      </c>
      <c r="H10" s="49">
        <v>2230</v>
      </c>
      <c r="I10" s="50">
        <f t="shared" si="2"/>
        <v>7.4382921947965306</v>
      </c>
      <c r="J10" s="49">
        <v>1255</v>
      </c>
      <c r="K10" s="50">
        <f t="shared" si="3"/>
        <v>4.1861240827218138</v>
      </c>
      <c r="L10" s="4"/>
    </row>
    <row r="11" spans="1:12" x14ac:dyDescent="0.25">
      <c r="A11" s="48">
        <v>1986</v>
      </c>
      <c r="B11" s="49">
        <v>33640</v>
      </c>
      <c r="C11" s="50">
        <f t="shared" si="0"/>
        <v>100</v>
      </c>
      <c r="D11" s="49">
        <v>29740</v>
      </c>
      <c r="E11" s="50">
        <f t="shared" si="0"/>
        <v>88.406658739595727</v>
      </c>
      <c r="F11" s="49">
        <v>25</v>
      </c>
      <c r="G11" s="50">
        <f t="shared" si="1"/>
        <v>7.4316290130796672E-2</v>
      </c>
      <c r="H11" s="49">
        <v>2750</v>
      </c>
      <c r="I11" s="50">
        <f t="shared" si="2"/>
        <v>8.1747919143876349</v>
      </c>
      <c r="J11" s="49">
        <v>1125</v>
      </c>
      <c r="K11" s="50">
        <f t="shared" si="3"/>
        <v>3.3442330558858502</v>
      </c>
      <c r="L11" s="4"/>
    </row>
    <row r="12" spans="1:12" x14ac:dyDescent="0.25">
      <c r="A12" s="48">
        <v>1991</v>
      </c>
      <c r="B12" s="49">
        <v>36235</v>
      </c>
      <c r="C12" s="50">
        <f t="shared" si="0"/>
        <v>100</v>
      </c>
      <c r="D12" s="49">
        <v>32795</v>
      </c>
      <c r="E12" s="50">
        <f t="shared" si="0"/>
        <v>90.506416448185462</v>
      </c>
      <c r="F12" s="49">
        <v>35</v>
      </c>
      <c r="G12" s="50">
        <f t="shared" si="1"/>
        <v>9.6591693114392169E-2</v>
      </c>
      <c r="H12" s="49">
        <v>2720</v>
      </c>
      <c r="I12" s="50">
        <f t="shared" si="2"/>
        <v>7.5065544363184769</v>
      </c>
      <c r="J12" s="49">
        <v>680</v>
      </c>
      <c r="K12" s="50">
        <f t="shared" si="3"/>
        <v>1.8766386090796192</v>
      </c>
      <c r="L12" s="4"/>
    </row>
    <row r="13" spans="1:12" x14ac:dyDescent="0.25">
      <c r="A13" s="48">
        <v>1996</v>
      </c>
      <c r="B13" s="49">
        <v>39460</v>
      </c>
      <c r="C13" s="50">
        <f t="shared" si="0"/>
        <v>100</v>
      </c>
      <c r="D13" s="49">
        <v>35875</v>
      </c>
      <c r="E13" s="50">
        <f t="shared" si="0"/>
        <v>90.914850481500252</v>
      </c>
      <c r="F13" s="49">
        <v>25</v>
      </c>
      <c r="G13" s="50">
        <f t="shared" si="1"/>
        <v>6.3355296502787636E-2</v>
      </c>
      <c r="H13" s="49">
        <v>3025</v>
      </c>
      <c r="I13" s="50">
        <f t="shared" si="2"/>
        <v>7.6659908768373031</v>
      </c>
      <c r="J13" s="49">
        <v>535</v>
      </c>
      <c r="K13" s="50">
        <f t="shared" si="3"/>
        <v>1.3558033451596554</v>
      </c>
      <c r="L13" s="4"/>
    </row>
    <row r="14" spans="1:12" x14ac:dyDescent="0.25">
      <c r="A14" s="48">
        <v>2001</v>
      </c>
      <c r="B14" s="49">
        <v>37105</v>
      </c>
      <c r="C14" s="50">
        <f t="shared" si="0"/>
        <v>100</v>
      </c>
      <c r="D14" s="49">
        <v>33550</v>
      </c>
      <c r="E14" s="50">
        <f t="shared" si="0"/>
        <v>90.419080986389972</v>
      </c>
      <c r="F14" s="49">
        <v>40</v>
      </c>
      <c r="G14" s="50">
        <f t="shared" si="1"/>
        <v>0.10780218299420563</v>
      </c>
      <c r="H14" s="49">
        <v>3130</v>
      </c>
      <c r="I14" s="50">
        <f t="shared" si="2"/>
        <v>8.43552081929659</v>
      </c>
      <c r="J14" s="49">
        <v>385</v>
      </c>
      <c r="K14" s="50">
        <f t="shared" si="3"/>
        <v>1.0375960113192293</v>
      </c>
      <c r="L14" s="4"/>
    </row>
    <row r="15" spans="1:12" x14ac:dyDescent="0.25">
      <c r="A15" s="48">
        <v>2006</v>
      </c>
      <c r="B15" s="49">
        <v>41055</v>
      </c>
      <c r="C15" s="50">
        <f t="shared" si="0"/>
        <v>100</v>
      </c>
      <c r="D15" s="49">
        <v>37010</v>
      </c>
      <c r="E15" s="50">
        <f t="shared" si="0"/>
        <v>90.147363293143343</v>
      </c>
      <c r="F15" s="49">
        <v>55</v>
      </c>
      <c r="G15" s="50">
        <f t="shared" si="1"/>
        <v>0.13396663013031301</v>
      </c>
      <c r="H15" s="49">
        <v>3665</v>
      </c>
      <c r="I15" s="50">
        <f t="shared" si="2"/>
        <v>8.9270490805017655</v>
      </c>
      <c r="J15" s="49">
        <v>325</v>
      </c>
      <c r="K15" s="50">
        <f t="shared" si="3"/>
        <v>0.79162099622457682</v>
      </c>
      <c r="L15" s="4"/>
    </row>
    <row r="16" spans="1:12" x14ac:dyDescent="0.25">
      <c r="A16" s="48">
        <v>2011</v>
      </c>
      <c r="B16" s="49">
        <v>41040</v>
      </c>
      <c r="C16" s="50">
        <f t="shared" si="0"/>
        <v>100</v>
      </c>
      <c r="D16" s="49">
        <v>37040</v>
      </c>
      <c r="E16" s="50">
        <f t="shared" si="0"/>
        <v>90.253411306042892</v>
      </c>
      <c r="F16" s="49">
        <v>50</v>
      </c>
      <c r="G16" s="50">
        <f t="shared" si="1"/>
        <v>0.12183235867446393</v>
      </c>
      <c r="H16" s="49">
        <v>3720</v>
      </c>
      <c r="I16" s="50">
        <f t="shared" si="2"/>
        <v>9.064327485380117</v>
      </c>
      <c r="J16" s="49">
        <v>230</v>
      </c>
      <c r="K16" s="50">
        <f t="shared" si="3"/>
        <v>0.56042884990253405</v>
      </c>
      <c r="L16" s="4"/>
    </row>
    <row r="17" spans="1:12" x14ac:dyDescent="0.25">
      <c r="A17" s="51">
        <v>2016</v>
      </c>
      <c r="B17" s="52">
        <v>41375</v>
      </c>
      <c r="C17" s="53">
        <f t="shared" si="0"/>
        <v>100</v>
      </c>
      <c r="D17" s="52">
        <v>36845</v>
      </c>
      <c r="E17" s="53">
        <f t="shared" si="0"/>
        <v>89.051359516616316</v>
      </c>
      <c r="F17" s="52">
        <v>60</v>
      </c>
      <c r="G17" s="53">
        <f t="shared" si="1"/>
        <v>0.14501510574018128</v>
      </c>
      <c r="H17" s="52">
        <v>4280</v>
      </c>
      <c r="I17" s="53">
        <f t="shared" si="2"/>
        <v>10.344410876132931</v>
      </c>
      <c r="J17" s="52">
        <v>195</v>
      </c>
      <c r="K17" s="53">
        <f t="shared" si="3"/>
        <v>0.47129909365558914</v>
      </c>
      <c r="L17" s="4"/>
    </row>
    <row r="18" spans="1:12" ht="7.5" customHeight="1" thickBot="1" x14ac:dyDescent="0.3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2" x14ac:dyDescent="0.25">
      <c r="A19" s="18" t="s">
        <v>49</v>
      </c>
    </row>
    <row r="20" spans="1:12" x14ac:dyDescent="0.25">
      <c r="A20" s="19" t="s">
        <v>50</v>
      </c>
    </row>
    <row r="21" spans="1:12" x14ac:dyDescent="0.25">
      <c r="A21" s="19" t="s">
        <v>51</v>
      </c>
    </row>
    <row r="22" spans="1:12" x14ac:dyDescent="0.25">
      <c r="A22" s="19" t="s">
        <v>52</v>
      </c>
    </row>
    <row r="23" spans="1:12" x14ac:dyDescent="0.25">
      <c r="A23" s="19" t="s">
        <v>56</v>
      </c>
    </row>
  </sheetData>
  <mergeCells count="6">
    <mergeCell ref="B5:K5"/>
    <mergeCell ref="B6:C6"/>
    <mergeCell ref="D6:E6"/>
    <mergeCell ref="F6:G6"/>
    <mergeCell ref="H6:I6"/>
    <mergeCell ref="J6:K6"/>
  </mergeCells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31"/>
  <sheetViews>
    <sheetView workbookViewId="0"/>
  </sheetViews>
  <sheetFormatPr defaultRowHeight="12.75" x14ac:dyDescent="0.25"/>
  <cols>
    <col min="1" max="1" width="16.140625" style="20" customWidth="1"/>
    <col min="2" max="5" width="9.140625" style="20"/>
    <col min="6" max="6" width="1.85546875" style="20" customWidth="1"/>
    <col min="7" max="10" width="9.140625" style="20"/>
    <col min="11" max="11" width="1.85546875" style="5" customWidth="1"/>
    <col min="12" max="15" width="9.140625" style="20"/>
    <col min="16" max="16" width="1.7109375" style="5" customWidth="1"/>
    <col min="17" max="20" width="9.140625" style="20"/>
    <col min="21" max="21" width="1.85546875" style="5" customWidth="1"/>
    <col min="22" max="25" width="9.140625" style="20"/>
    <col min="26" max="16384" width="9.140625" style="5"/>
  </cols>
  <sheetData>
    <row r="1" spans="1:25" ht="18.75" x14ac:dyDescent="0.25">
      <c r="A1" s="29" t="s">
        <v>95</v>
      </c>
    </row>
    <row r="2" spans="1:25" ht="15.75" x14ac:dyDescent="0.25">
      <c r="A2" s="28" t="s">
        <v>94</v>
      </c>
    </row>
    <row r="4" spans="1:25" ht="13.5" thickBot="1" x14ac:dyDescent="0.3">
      <c r="F4" s="5"/>
    </row>
    <row r="5" spans="1:25" ht="15" customHeight="1" x14ac:dyDescent="0.25">
      <c r="A5" s="21"/>
      <c r="B5" s="57" t="s">
        <v>71</v>
      </c>
      <c r="C5" s="57"/>
      <c r="D5" s="57"/>
      <c r="E5" s="57"/>
      <c r="F5" s="31"/>
      <c r="G5" s="57" t="s">
        <v>5</v>
      </c>
      <c r="H5" s="57"/>
      <c r="I5" s="57"/>
      <c r="J5" s="57"/>
      <c r="L5" s="57" t="s">
        <v>6</v>
      </c>
      <c r="M5" s="57"/>
      <c r="N5" s="57"/>
      <c r="O5" s="57"/>
      <c r="Q5" s="57" t="s">
        <v>57</v>
      </c>
      <c r="R5" s="57"/>
      <c r="S5" s="57"/>
      <c r="T5" s="57"/>
      <c r="V5" s="57" t="s">
        <v>53</v>
      </c>
      <c r="W5" s="57"/>
      <c r="X5" s="57"/>
      <c r="Y5" s="57"/>
    </row>
    <row r="6" spans="1:25" ht="13.5" thickBot="1" x14ac:dyDescent="0.3">
      <c r="A6" s="5"/>
      <c r="B6" s="8" t="s">
        <v>75</v>
      </c>
      <c r="C6" s="8" t="s">
        <v>76</v>
      </c>
      <c r="D6" s="8">
        <v>2011</v>
      </c>
      <c r="E6" s="8">
        <v>2016</v>
      </c>
      <c r="G6" s="8" t="s">
        <v>75</v>
      </c>
      <c r="H6" s="8" t="s">
        <v>76</v>
      </c>
      <c r="I6" s="8">
        <v>2011</v>
      </c>
      <c r="J6" s="8">
        <v>2016</v>
      </c>
      <c r="K6" s="20"/>
      <c r="L6" s="8" t="s">
        <v>75</v>
      </c>
      <c r="M6" s="8" t="s">
        <v>76</v>
      </c>
      <c r="N6" s="8">
        <v>2011</v>
      </c>
      <c r="O6" s="8">
        <v>2016</v>
      </c>
      <c r="P6" s="20"/>
      <c r="Q6" s="8" t="s">
        <v>75</v>
      </c>
      <c r="R6" s="8" t="s">
        <v>76</v>
      </c>
      <c r="S6" s="8">
        <v>2011</v>
      </c>
      <c r="T6" s="8">
        <v>2016</v>
      </c>
      <c r="U6" s="20"/>
      <c r="V6" s="8" t="s">
        <v>75</v>
      </c>
      <c r="W6" s="8" t="s">
        <v>76</v>
      </c>
      <c r="X6" s="8">
        <v>2011</v>
      </c>
      <c r="Y6" s="8">
        <v>2016</v>
      </c>
    </row>
    <row r="7" spans="1:25" ht="7.5" customHeight="1" x14ac:dyDescent="0.25">
      <c r="A7" s="21"/>
      <c r="B7" s="21"/>
      <c r="C7" s="21"/>
      <c r="D7" s="21"/>
      <c r="E7" s="21"/>
      <c r="F7" s="5"/>
      <c r="G7" s="21"/>
      <c r="H7" s="21"/>
      <c r="I7" s="21"/>
      <c r="J7" s="21"/>
      <c r="L7" s="21"/>
      <c r="M7" s="21"/>
      <c r="N7" s="21"/>
      <c r="O7" s="21"/>
      <c r="Q7" s="21"/>
      <c r="R7" s="21"/>
      <c r="S7" s="21"/>
      <c r="T7" s="21"/>
      <c r="V7" s="21"/>
      <c r="W7" s="21"/>
      <c r="X7" s="21"/>
      <c r="Y7" s="21"/>
    </row>
    <row r="8" spans="1:25" x14ac:dyDescent="0.25">
      <c r="A8" s="20" t="s">
        <v>77</v>
      </c>
      <c r="B8" s="30">
        <v>37105</v>
      </c>
      <c r="C8" s="30">
        <v>41055</v>
      </c>
      <c r="D8" s="30">
        <v>41040</v>
      </c>
      <c r="E8" s="30">
        <v>41380</v>
      </c>
      <c r="F8" s="12"/>
      <c r="G8" s="30">
        <v>33550</v>
      </c>
      <c r="H8" s="30">
        <v>37010</v>
      </c>
      <c r="I8" s="30">
        <v>37040</v>
      </c>
      <c r="J8" s="30">
        <v>36845</v>
      </c>
      <c r="K8" s="12"/>
      <c r="L8" s="30">
        <v>40</v>
      </c>
      <c r="M8" s="30">
        <v>50</v>
      </c>
      <c r="N8" s="30">
        <v>45</v>
      </c>
      <c r="O8" s="30">
        <v>65</v>
      </c>
      <c r="P8" s="12"/>
      <c r="Q8" s="30">
        <v>3130</v>
      </c>
      <c r="R8" s="30">
        <v>3665</v>
      </c>
      <c r="S8" s="30">
        <v>3715</v>
      </c>
      <c r="T8" s="30">
        <v>4275</v>
      </c>
      <c r="U8" s="12"/>
      <c r="V8" s="30">
        <v>385</v>
      </c>
      <c r="W8" s="30">
        <v>325</v>
      </c>
      <c r="X8" s="30">
        <v>235</v>
      </c>
      <c r="Y8" s="30">
        <v>195</v>
      </c>
    </row>
    <row r="9" spans="1:25" ht="7.5" customHeight="1" x14ac:dyDescent="0.25">
      <c r="B9" s="30"/>
      <c r="C9" s="30"/>
      <c r="D9" s="30"/>
      <c r="E9" s="30"/>
      <c r="F9" s="12"/>
      <c r="G9" s="30"/>
      <c r="H9" s="30"/>
      <c r="I9" s="30"/>
      <c r="J9" s="30"/>
      <c r="K9" s="12"/>
      <c r="L9" s="30"/>
      <c r="M9" s="30"/>
      <c r="N9" s="30"/>
      <c r="O9" s="30"/>
      <c r="P9" s="12"/>
      <c r="Q9" s="30"/>
      <c r="R9" s="30"/>
      <c r="S9" s="30"/>
      <c r="T9" s="30"/>
      <c r="U9" s="12"/>
      <c r="V9" s="30"/>
      <c r="W9" s="30"/>
      <c r="X9" s="30"/>
      <c r="Y9" s="30"/>
    </row>
    <row r="10" spans="1:25" ht="15" customHeight="1" x14ac:dyDescent="0.25">
      <c r="A10" s="54" t="s">
        <v>78</v>
      </c>
      <c r="B10" s="46">
        <v>3015</v>
      </c>
      <c r="C10" s="46">
        <v>3215</v>
      </c>
      <c r="D10" s="46">
        <v>3285</v>
      </c>
      <c r="E10" s="46">
        <v>3110</v>
      </c>
      <c r="F10" s="12"/>
      <c r="G10" s="46">
        <v>2910</v>
      </c>
      <c r="H10" s="46">
        <v>3100</v>
      </c>
      <c r="I10" s="46">
        <v>3130</v>
      </c>
      <c r="J10" s="46">
        <v>2945</v>
      </c>
      <c r="K10" s="12"/>
      <c r="L10" s="46">
        <v>15</v>
      </c>
      <c r="M10" s="46">
        <v>25</v>
      </c>
      <c r="N10" s="46">
        <v>20</v>
      </c>
      <c r="O10" s="46">
        <v>25</v>
      </c>
      <c r="P10" s="12"/>
      <c r="Q10" s="46">
        <v>65</v>
      </c>
      <c r="R10" s="46">
        <v>60</v>
      </c>
      <c r="S10" s="46">
        <v>95</v>
      </c>
      <c r="T10" s="46">
        <v>130</v>
      </c>
      <c r="U10" s="12"/>
      <c r="V10" s="46">
        <v>20</v>
      </c>
      <c r="W10" s="46">
        <v>35</v>
      </c>
      <c r="X10" s="46">
        <v>35</v>
      </c>
      <c r="Y10" s="46">
        <v>15</v>
      </c>
    </row>
    <row r="11" spans="1:25" ht="15" customHeight="1" x14ac:dyDescent="0.25">
      <c r="A11" s="55" t="s">
        <v>79</v>
      </c>
      <c r="B11" s="49">
        <v>3620</v>
      </c>
      <c r="C11" s="49">
        <v>3095</v>
      </c>
      <c r="D11" s="49">
        <v>2850</v>
      </c>
      <c r="E11" s="49">
        <v>3005</v>
      </c>
      <c r="F11" s="12"/>
      <c r="G11" s="49">
        <v>3365</v>
      </c>
      <c r="H11" s="49">
        <v>2825</v>
      </c>
      <c r="I11" s="49">
        <v>2505</v>
      </c>
      <c r="J11" s="49">
        <v>2535</v>
      </c>
      <c r="K11" s="12"/>
      <c r="L11" s="49">
        <v>10</v>
      </c>
      <c r="M11" s="49">
        <v>0</v>
      </c>
      <c r="N11" s="49">
        <v>5</v>
      </c>
      <c r="O11" s="49">
        <v>5</v>
      </c>
      <c r="P11" s="12"/>
      <c r="Q11" s="49">
        <v>240</v>
      </c>
      <c r="R11" s="49">
        <v>270</v>
      </c>
      <c r="S11" s="49">
        <v>345</v>
      </c>
      <c r="T11" s="49">
        <v>455</v>
      </c>
      <c r="U11" s="12"/>
      <c r="V11" s="49">
        <v>0</v>
      </c>
      <c r="W11" s="49">
        <v>0</v>
      </c>
      <c r="X11" s="49">
        <v>5</v>
      </c>
      <c r="Y11" s="49">
        <v>5</v>
      </c>
    </row>
    <row r="12" spans="1:25" ht="15" customHeight="1" x14ac:dyDescent="0.25">
      <c r="A12" s="55" t="s">
        <v>80</v>
      </c>
      <c r="B12" s="49">
        <v>3525</v>
      </c>
      <c r="C12" s="49">
        <v>3605</v>
      </c>
      <c r="D12" s="49">
        <v>2860</v>
      </c>
      <c r="E12" s="49">
        <v>2730</v>
      </c>
      <c r="F12" s="12"/>
      <c r="G12" s="49">
        <v>3145</v>
      </c>
      <c r="H12" s="49">
        <v>3190</v>
      </c>
      <c r="I12" s="49">
        <v>2500</v>
      </c>
      <c r="J12" s="49">
        <v>2205</v>
      </c>
      <c r="K12" s="12"/>
      <c r="L12" s="49">
        <v>0</v>
      </c>
      <c r="M12" s="49">
        <v>0</v>
      </c>
      <c r="N12" s="49">
        <v>5</v>
      </c>
      <c r="O12" s="49">
        <v>5</v>
      </c>
      <c r="P12" s="12"/>
      <c r="Q12" s="49">
        <v>380</v>
      </c>
      <c r="R12" s="49">
        <v>415</v>
      </c>
      <c r="S12" s="49">
        <v>350</v>
      </c>
      <c r="T12" s="49">
        <v>520</v>
      </c>
      <c r="U12" s="12"/>
      <c r="V12" s="49">
        <v>0</v>
      </c>
      <c r="W12" s="49">
        <v>0</v>
      </c>
      <c r="X12" s="49">
        <v>5</v>
      </c>
      <c r="Y12" s="49">
        <v>0</v>
      </c>
    </row>
    <row r="13" spans="1:25" ht="15" customHeight="1" x14ac:dyDescent="0.25">
      <c r="A13" s="55" t="s">
        <v>81</v>
      </c>
      <c r="B13" s="49">
        <v>2935</v>
      </c>
      <c r="C13" s="49">
        <v>3560</v>
      </c>
      <c r="D13" s="49">
        <v>3365</v>
      </c>
      <c r="E13" s="49">
        <v>2655</v>
      </c>
      <c r="F13" s="12"/>
      <c r="G13" s="49">
        <v>2630</v>
      </c>
      <c r="H13" s="49">
        <v>3170</v>
      </c>
      <c r="I13" s="49">
        <v>3010</v>
      </c>
      <c r="J13" s="49">
        <v>2305</v>
      </c>
      <c r="K13" s="12"/>
      <c r="L13" s="49">
        <v>0</v>
      </c>
      <c r="M13" s="49">
        <v>0</v>
      </c>
      <c r="N13" s="49">
        <v>0</v>
      </c>
      <c r="O13" s="49">
        <v>0</v>
      </c>
      <c r="P13" s="12"/>
      <c r="Q13" s="49">
        <v>295</v>
      </c>
      <c r="R13" s="49">
        <v>385</v>
      </c>
      <c r="S13" s="49">
        <v>350</v>
      </c>
      <c r="T13" s="49">
        <v>355</v>
      </c>
      <c r="U13" s="12"/>
      <c r="V13" s="49">
        <v>10</v>
      </c>
      <c r="W13" s="49">
        <v>10</v>
      </c>
      <c r="X13" s="49">
        <v>0</v>
      </c>
      <c r="Y13" s="49">
        <v>0</v>
      </c>
    </row>
    <row r="14" spans="1:25" ht="15" customHeight="1" x14ac:dyDescent="0.25">
      <c r="A14" s="55" t="s">
        <v>82</v>
      </c>
      <c r="B14" s="49">
        <v>2650</v>
      </c>
      <c r="C14" s="49">
        <v>3130</v>
      </c>
      <c r="D14" s="49">
        <v>3315</v>
      </c>
      <c r="E14" s="49">
        <v>3045</v>
      </c>
      <c r="F14" s="12"/>
      <c r="G14" s="49">
        <v>2365</v>
      </c>
      <c r="H14" s="49">
        <v>2825</v>
      </c>
      <c r="I14" s="49">
        <v>3005</v>
      </c>
      <c r="J14" s="49">
        <v>2745</v>
      </c>
      <c r="K14" s="12"/>
      <c r="L14" s="49">
        <v>0</v>
      </c>
      <c r="M14" s="49">
        <v>0</v>
      </c>
      <c r="N14" s="49">
        <v>0</v>
      </c>
      <c r="O14" s="49">
        <v>0</v>
      </c>
      <c r="P14" s="12"/>
      <c r="Q14" s="49">
        <v>275</v>
      </c>
      <c r="R14" s="49">
        <v>295</v>
      </c>
      <c r="S14" s="49">
        <v>310</v>
      </c>
      <c r="T14" s="49">
        <v>300</v>
      </c>
      <c r="U14" s="12"/>
      <c r="V14" s="49">
        <v>10</v>
      </c>
      <c r="W14" s="49">
        <v>10</v>
      </c>
      <c r="X14" s="49">
        <v>0</v>
      </c>
      <c r="Y14" s="49">
        <v>5</v>
      </c>
    </row>
    <row r="15" spans="1:25" ht="15" customHeight="1" x14ac:dyDescent="0.25">
      <c r="A15" s="55" t="s">
        <v>83</v>
      </c>
      <c r="B15" s="49">
        <v>2815</v>
      </c>
      <c r="C15" s="49">
        <v>3290</v>
      </c>
      <c r="D15" s="49">
        <v>3405</v>
      </c>
      <c r="E15" s="49">
        <v>3450</v>
      </c>
      <c r="F15" s="12"/>
      <c r="G15" s="49">
        <v>2545</v>
      </c>
      <c r="H15" s="49">
        <v>2850</v>
      </c>
      <c r="I15" s="49">
        <v>3000</v>
      </c>
      <c r="J15" s="49">
        <v>3055</v>
      </c>
      <c r="K15" s="12"/>
      <c r="L15" s="49">
        <v>0</v>
      </c>
      <c r="M15" s="49">
        <v>0</v>
      </c>
      <c r="N15" s="49">
        <v>0</v>
      </c>
      <c r="O15" s="49">
        <v>0</v>
      </c>
      <c r="P15" s="12"/>
      <c r="Q15" s="49">
        <v>260</v>
      </c>
      <c r="R15" s="49">
        <v>420</v>
      </c>
      <c r="S15" s="49">
        <v>395</v>
      </c>
      <c r="T15" s="49">
        <v>385</v>
      </c>
      <c r="U15" s="12"/>
      <c r="V15" s="49">
        <v>10</v>
      </c>
      <c r="W15" s="49">
        <v>15</v>
      </c>
      <c r="X15" s="49">
        <v>0</v>
      </c>
      <c r="Y15" s="49">
        <v>0</v>
      </c>
    </row>
    <row r="16" spans="1:25" ht="15" customHeight="1" x14ac:dyDescent="0.25">
      <c r="A16" s="55" t="s">
        <v>84</v>
      </c>
      <c r="B16" s="49">
        <v>3175</v>
      </c>
      <c r="C16" s="49">
        <v>3080</v>
      </c>
      <c r="D16" s="49">
        <v>3265</v>
      </c>
      <c r="E16" s="49">
        <v>3375</v>
      </c>
      <c r="F16" s="12"/>
      <c r="G16" s="49">
        <v>2910</v>
      </c>
      <c r="H16" s="49">
        <v>2765</v>
      </c>
      <c r="I16" s="49">
        <v>2855</v>
      </c>
      <c r="J16" s="49">
        <v>2975</v>
      </c>
      <c r="K16" s="12"/>
      <c r="L16" s="49">
        <v>0</v>
      </c>
      <c r="M16" s="49">
        <v>0</v>
      </c>
      <c r="N16" s="49">
        <v>0</v>
      </c>
      <c r="O16" s="49">
        <v>5</v>
      </c>
      <c r="P16" s="12"/>
      <c r="Q16" s="49">
        <v>250</v>
      </c>
      <c r="R16" s="49">
        <v>310</v>
      </c>
      <c r="S16" s="49">
        <v>405</v>
      </c>
      <c r="T16" s="49">
        <v>390</v>
      </c>
      <c r="U16" s="12"/>
      <c r="V16" s="49">
        <v>10</v>
      </c>
      <c r="W16" s="49">
        <v>0</v>
      </c>
      <c r="X16" s="49">
        <v>5</v>
      </c>
      <c r="Y16" s="49">
        <v>5</v>
      </c>
    </row>
    <row r="17" spans="1:25" ht="15" customHeight="1" x14ac:dyDescent="0.25">
      <c r="A17" s="55" t="s">
        <v>85</v>
      </c>
      <c r="B17" s="49">
        <v>3525</v>
      </c>
      <c r="C17" s="49">
        <v>3205</v>
      </c>
      <c r="D17" s="49">
        <v>2965</v>
      </c>
      <c r="E17" s="49">
        <v>3200</v>
      </c>
      <c r="F17" s="12"/>
      <c r="G17" s="49">
        <v>3200</v>
      </c>
      <c r="H17" s="49">
        <v>3005</v>
      </c>
      <c r="I17" s="49">
        <v>2690</v>
      </c>
      <c r="J17" s="49">
        <v>2750</v>
      </c>
      <c r="K17" s="12"/>
      <c r="L17" s="49">
        <v>0</v>
      </c>
      <c r="M17" s="49">
        <v>10</v>
      </c>
      <c r="N17" s="49">
        <v>5</v>
      </c>
      <c r="O17" s="49">
        <v>0</v>
      </c>
      <c r="P17" s="12"/>
      <c r="Q17" s="49">
        <v>310</v>
      </c>
      <c r="R17" s="49">
        <v>185</v>
      </c>
      <c r="S17" s="49">
        <v>270</v>
      </c>
      <c r="T17" s="49">
        <v>445</v>
      </c>
      <c r="U17" s="12"/>
      <c r="V17" s="49">
        <v>10</v>
      </c>
      <c r="W17" s="49">
        <v>0</v>
      </c>
      <c r="X17" s="49">
        <v>5</v>
      </c>
      <c r="Y17" s="49">
        <v>5</v>
      </c>
    </row>
    <row r="18" spans="1:25" ht="15" customHeight="1" x14ac:dyDescent="0.25">
      <c r="A18" s="55" t="s">
        <v>86</v>
      </c>
      <c r="B18" s="49">
        <v>3225</v>
      </c>
      <c r="C18" s="49">
        <v>3615</v>
      </c>
      <c r="D18" s="49">
        <v>2995</v>
      </c>
      <c r="E18" s="49">
        <v>2805</v>
      </c>
      <c r="F18" s="12"/>
      <c r="G18" s="49">
        <v>2940</v>
      </c>
      <c r="H18" s="49">
        <v>3310</v>
      </c>
      <c r="I18" s="49">
        <v>2785</v>
      </c>
      <c r="J18" s="49">
        <v>2520</v>
      </c>
      <c r="K18" s="12"/>
      <c r="L18" s="49">
        <v>0</v>
      </c>
      <c r="M18" s="49">
        <v>10</v>
      </c>
      <c r="N18" s="49">
        <v>0</v>
      </c>
      <c r="O18" s="49">
        <v>0</v>
      </c>
      <c r="P18" s="12"/>
      <c r="Q18" s="49">
        <v>285</v>
      </c>
      <c r="R18" s="49">
        <v>295</v>
      </c>
      <c r="S18" s="49">
        <v>205</v>
      </c>
      <c r="T18" s="49">
        <v>285</v>
      </c>
      <c r="U18" s="12"/>
      <c r="V18" s="49">
        <v>0</v>
      </c>
      <c r="W18" s="49">
        <v>0</v>
      </c>
      <c r="X18" s="49">
        <v>5</v>
      </c>
      <c r="Y18" s="49">
        <v>5</v>
      </c>
    </row>
    <row r="19" spans="1:25" ht="15" customHeight="1" x14ac:dyDescent="0.25">
      <c r="A19" s="55" t="s">
        <v>87</v>
      </c>
      <c r="B19" s="49">
        <v>2680</v>
      </c>
      <c r="C19" s="49">
        <v>3340</v>
      </c>
      <c r="D19" s="49">
        <v>3350</v>
      </c>
      <c r="E19" s="49">
        <v>2860</v>
      </c>
      <c r="F19" s="12"/>
      <c r="G19" s="49">
        <v>2445</v>
      </c>
      <c r="H19" s="49">
        <v>3060</v>
      </c>
      <c r="I19" s="49">
        <v>3075</v>
      </c>
      <c r="J19" s="49">
        <v>2630</v>
      </c>
      <c r="K19" s="12"/>
      <c r="L19" s="49">
        <v>0</v>
      </c>
      <c r="M19" s="49">
        <v>0</v>
      </c>
      <c r="N19" s="49">
        <v>0</v>
      </c>
      <c r="O19" s="49">
        <v>0</v>
      </c>
      <c r="P19" s="12"/>
      <c r="Q19" s="49">
        <v>230</v>
      </c>
      <c r="R19" s="49">
        <v>280</v>
      </c>
      <c r="S19" s="49">
        <v>265</v>
      </c>
      <c r="T19" s="49">
        <v>215</v>
      </c>
      <c r="U19" s="12"/>
      <c r="V19" s="49">
        <v>0</v>
      </c>
      <c r="W19" s="49">
        <v>0</v>
      </c>
      <c r="X19" s="49">
        <v>5</v>
      </c>
      <c r="Y19" s="49">
        <v>10</v>
      </c>
    </row>
    <row r="20" spans="1:25" ht="15" customHeight="1" x14ac:dyDescent="0.25">
      <c r="A20" s="55" t="s">
        <v>88</v>
      </c>
      <c r="B20" s="49">
        <v>2205</v>
      </c>
      <c r="C20" s="49">
        <v>2770</v>
      </c>
      <c r="D20" s="49">
        <v>3090</v>
      </c>
      <c r="E20" s="49">
        <v>3175</v>
      </c>
      <c r="F20" s="12"/>
      <c r="G20" s="49">
        <v>2005</v>
      </c>
      <c r="H20" s="49">
        <v>2505</v>
      </c>
      <c r="I20" s="49">
        <v>2830</v>
      </c>
      <c r="J20" s="49">
        <v>2925</v>
      </c>
      <c r="K20" s="12"/>
      <c r="L20" s="49">
        <v>10</v>
      </c>
      <c r="M20" s="49">
        <v>0</v>
      </c>
      <c r="N20" s="49">
        <v>0</v>
      </c>
      <c r="O20" s="49">
        <v>5</v>
      </c>
      <c r="P20" s="12"/>
      <c r="Q20" s="49">
        <v>190</v>
      </c>
      <c r="R20" s="49">
        <v>260</v>
      </c>
      <c r="S20" s="49">
        <v>245</v>
      </c>
      <c r="T20" s="49">
        <v>240</v>
      </c>
      <c r="U20" s="12"/>
      <c r="V20" s="49">
        <v>10</v>
      </c>
      <c r="W20" s="49">
        <v>0</v>
      </c>
      <c r="X20" s="49">
        <v>10</v>
      </c>
      <c r="Y20" s="49">
        <v>10</v>
      </c>
    </row>
    <row r="21" spans="1:25" ht="15" customHeight="1" x14ac:dyDescent="0.25">
      <c r="A21" s="55" t="s">
        <v>89</v>
      </c>
      <c r="B21" s="49">
        <v>1345</v>
      </c>
      <c r="C21" s="49">
        <v>2085</v>
      </c>
      <c r="D21" s="49">
        <v>2380</v>
      </c>
      <c r="E21" s="49">
        <v>2805</v>
      </c>
      <c r="F21" s="12"/>
      <c r="G21" s="49">
        <v>1190</v>
      </c>
      <c r="H21" s="49">
        <v>1890</v>
      </c>
      <c r="I21" s="49">
        <v>2170</v>
      </c>
      <c r="J21" s="49">
        <v>2560</v>
      </c>
      <c r="K21" s="12"/>
      <c r="L21" s="49">
        <v>0</v>
      </c>
      <c r="M21" s="49">
        <v>0</v>
      </c>
      <c r="N21" s="49">
        <v>0</v>
      </c>
      <c r="O21" s="49">
        <v>5</v>
      </c>
      <c r="P21" s="12"/>
      <c r="Q21" s="49">
        <v>130</v>
      </c>
      <c r="R21" s="49">
        <v>180</v>
      </c>
      <c r="S21" s="49">
        <v>200</v>
      </c>
      <c r="T21" s="49">
        <v>225</v>
      </c>
      <c r="U21" s="12"/>
      <c r="V21" s="49">
        <v>15</v>
      </c>
      <c r="W21" s="49">
        <v>0</v>
      </c>
      <c r="X21" s="49">
        <v>10</v>
      </c>
      <c r="Y21" s="49">
        <v>15</v>
      </c>
    </row>
    <row r="22" spans="1:25" ht="15" customHeight="1" x14ac:dyDescent="0.25">
      <c r="A22" s="55" t="s">
        <v>90</v>
      </c>
      <c r="B22" s="49">
        <v>815</v>
      </c>
      <c r="C22" s="49">
        <v>1245</v>
      </c>
      <c r="D22" s="49">
        <v>1660</v>
      </c>
      <c r="E22" s="49">
        <v>2085</v>
      </c>
      <c r="F22" s="12"/>
      <c r="G22" s="49">
        <v>685</v>
      </c>
      <c r="H22" s="49">
        <v>1095</v>
      </c>
      <c r="I22" s="49">
        <v>1525</v>
      </c>
      <c r="J22" s="49">
        <v>1915</v>
      </c>
      <c r="K22" s="12"/>
      <c r="L22" s="49">
        <v>10</v>
      </c>
      <c r="M22" s="49">
        <v>0</v>
      </c>
      <c r="N22" s="49">
        <v>0</v>
      </c>
      <c r="O22" s="49">
        <v>0</v>
      </c>
      <c r="P22" s="12"/>
      <c r="Q22" s="49">
        <v>80</v>
      </c>
      <c r="R22" s="49">
        <v>120</v>
      </c>
      <c r="S22" s="49">
        <v>125</v>
      </c>
      <c r="T22" s="49">
        <v>155</v>
      </c>
      <c r="U22" s="12"/>
      <c r="V22" s="49">
        <v>45</v>
      </c>
      <c r="W22" s="49">
        <v>35</v>
      </c>
      <c r="X22" s="49">
        <v>10</v>
      </c>
      <c r="Y22" s="49">
        <v>5</v>
      </c>
    </row>
    <row r="23" spans="1:25" ht="15" customHeight="1" x14ac:dyDescent="0.25">
      <c r="A23" s="55" t="s">
        <v>91</v>
      </c>
      <c r="B23" s="49">
        <v>600</v>
      </c>
      <c r="C23" s="49">
        <v>680</v>
      </c>
      <c r="D23" s="49">
        <v>970</v>
      </c>
      <c r="E23" s="49">
        <v>1395</v>
      </c>
      <c r="F23" s="12"/>
      <c r="G23" s="49">
        <v>490</v>
      </c>
      <c r="H23" s="49">
        <v>595</v>
      </c>
      <c r="I23" s="49">
        <v>885</v>
      </c>
      <c r="J23" s="49">
        <v>1295</v>
      </c>
      <c r="K23" s="12"/>
      <c r="L23" s="49">
        <v>0</v>
      </c>
      <c r="M23" s="49">
        <v>0</v>
      </c>
      <c r="N23" s="49">
        <v>0</v>
      </c>
      <c r="O23" s="49">
        <v>5</v>
      </c>
      <c r="P23" s="12"/>
      <c r="Q23" s="49">
        <v>50</v>
      </c>
      <c r="R23" s="49">
        <v>60</v>
      </c>
      <c r="S23" s="49">
        <v>65</v>
      </c>
      <c r="T23" s="49">
        <v>90</v>
      </c>
      <c r="U23" s="12"/>
      <c r="V23" s="49">
        <v>60</v>
      </c>
      <c r="W23" s="49">
        <v>25</v>
      </c>
      <c r="X23" s="49">
        <v>15</v>
      </c>
      <c r="Y23" s="49">
        <v>10</v>
      </c>
    </row>
    <row r="24" spans="1:25" ht="15" customHeight="1" x14ac:dyDescent="0.25">
      <c r="A24" s="55" t="s">
        <v>92</v>
      </c>
      <c r="B24" s="49">
        <v>425</v>
      </c>
      <c r="C24" s="49">
        <v>495</v>
      </c>
      <c r="D24" s="49">
        <v>565</v>
      </c>
      <c r="E24" s="49">
        <v>800</v>
      </c>
      <c r="F24" s="12"/>
      <c r="G24" s="49">
        <v>330</v>
      </c>
      <c r="H24" s="49">
        <v>400</v>
      </c>
      <c r="I24" s="49">
        <v>490</v>
      </c>
      <c r="J24" s="49">
        <v>735</v>
      </c>
      <c r="K24" s="12"/>
      <c r="L24" s="49">
        <v>0</v>
      </c>
      <c r="M24" s="49">
        <v>0</v>
      </c>
      <c r="N24" s="49">
        <v>0</v>
      </c>
      <c r="O24" s="49">
        <v>0</v>
      </c>
      <c r="P24" s="12"/>
      <c r="Q24" s="49">
        <v>40</v>
      </c>
      <c r="R24" s="49">
        <v>50</v>
      </c>
      <c r="S24" s="49">
        <v>35</v>
      </c>
      <c r="T24" s="49">
        <v>55</v>
      </c>
      <c r="U24" s="12"/>
      <c r="V24" s="49">
        <v>55</v>
      </c>
      <c r="W24" s="49">
        <v>45</v>
      </c>
      <c r="X24" s="49">
        <v>40</v>
      </c>
      <c r="Y24" s="49">
        <v>20</v>
      </c>
    </row>
    <row r="25" spans="1:25" ht="15" customHeight="1" x14ac:dyDescent="0.25">
      <c r="A25" s="56" t="s">
        <v>93</v>
      </c>
      <c r="B25" s="52">
        <v>545</v>
      </c>
      <c r="C25" s="52">
        <v>630</v>
      </c>
      <c r="D25" s="52">
        <v>725</v>
      </c>
      <c r="E25" s="52">
        <v>705</v>
      </c>
      <c r="F25" s="12"/>
      <c r="G25" s="52">
        <v>380</v>
      </c>
      <c r="H25" s="52">
        <v>425</v>
      </c>
      <c r="I25" s="52">
        <v>585</v>
      </c>
      <c r="J25" s="52">
        <v>610</v>
      </c>
      <c r="K25" s="12"/>
      <c r="L25" s="52">
        <v>0</v>
      </c>
      <c r="M25" s="52">
        <v>0</v>
      </c>
      <c r="N25" s="52">
        <v>0</v>
      </c>
      <c r="O25" s="52">
        <v>0</v>
      </c>
      <c r="P25" s="12"/>
      <c r="Q25" s="52">
        <v>45</v>
      </c>
      <c r="R25" s="52">
        <v>70</v>
      </c>
      <c r="S25" s="52">
        <v>55</v>
      </c>
      <c r="T25" s="52">
        <v>35</v>
      </c>
      <c r="U25" s="12"/>
      <c r="V25" s="52">
        <v>120</v>
      </c>
      <c r="W25" s="52">
        <v>135</v>
      </c>
      <c r="X25" s="52">
        <v>85</v>
      </c>
      <c r="Y25" s="52">
        <v>65</v>
      </c>
    </row>
    <row r="26" spans="1:25" ht="7.5" customHeight="1" thickBot="1" x14ac:dyDescent="0.3">
      <c r="A26" s="6"/>
      <c r="B26" s="6"/>
      <c r="C26" s="6"/>
      <c r="D26" s="6"/>
      <c r="E26" s="6"/>
      <c r="F26" s="5"/>
      <c r="G26" s="6"/>
      <c r="H26" s="6"/>
      <c r="I26" s="6"/>
      <c r="J26" s="6"/>
      <c r="L26" s="6"/>
      <c r="M26" s="6"/>
      <c r="N26" s="6"/>
      <c r="O26" s="6"/>
      <c r="Q26" s="6"/>
      <c r="R26" s="6"/>
      <c r="S26" s="6"/>
      <c r="T26" s="6"/>
      <c r="V26" s="6"/>
      <c r="W26" s="6"/>
      <c r="X26" s="6"/>
      <c r="Y26" s="6"/>
    </row>
    <row r="27" spans="1:25" x14ac:dyDescent="0.2">
      <c r="A27" s="18" t="s">
        <v>49</v>
      </c>
      <c r="F27" s="5"/>
    </row>
    <row r="28" spans="1:25" x14ac:dyDescent="0.2">
      <c r="A28" s="19" t="s">
        <v>50</v>
      </c>
    </row>
    <row r="29" spans="1:25" x14ac:dyDescent="0.2">
      <c r="A29" s="19" t="s">
        <v>51</v>
      </c>
    </row>
    <row r="30" spans="1:25" x14ac:dyDescent="0.2">
      <c r="A30" s="19" t="s">
        <v>52</v>
      </c>
    </row>
    <row r="31" spans="1:25" x14ac:dyDescent="0.2">
      <c r="A31" s="19" t="s">
        <v>56</v>
      </c>
    </row>
  </sheetData>
  <mergeCells count="5">
    <mergeCell ref="G5:J5"/>
    <mergeCell ref="L5:O5"/>
    <mergeCell ref="Q5:T5"/>
    <mergeCell ref="V5:Y5"/>
    <mergeCell ref="B5:E5"/>
  </mergeCells>
  <pageMargins left="0.7" right="0.7" top="0.75" bottom="0.75" header="0.3" footer="0.3"/>
  <pageSetup paperSize="5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62"/>
  <sheetViews>
    <sheetView workbookViewId="0"/>
  </sheetViews>
  <sheetFormatPr defaultRowHeight="15" x14ac:dyDescent="0.25"/>
  <cols>
    <col min="1" max="1" width="19.7109375" customWidth="1"/>
    <col min="2" max="2" width="7.7109375" customWidth="1"/>
    <col min="3" max="3" width="6.28515625" customWidth="1"/>
    <col min="4" max="4" width="7.7109375" customWidth="1"/>
    <col min="5" max="5" width="6.28515625" customWidth="1"/>
    <col min="6" max="6" width="7.7109375" customWidth="1"/>
    <col min="7" max="7" width="6.28515625" customWidth="1"/>
    <col min="8" max="8" width="7.7109375" customWidth="1"/>
    <col min="9" max="9" width="6.28515625" customWidth="1"/>
    <col min="10" max="10" width="7.7109375" customWidth="1"/>
    <col min="11" max="11" width="6.28515625" customWidth="1"/>
    <col min="12" max="12" width="2.7109375" customWidth="1"/>
    <col min="13" max="13" width="7.7109375" customWidth="1"/>
    <col min="14" max="14" width="6.28515625" customWidth="1"/>
    <col min="15" max="15" width="7.7109375" customWidth="1"/>
    <col min="16" max="16" width="6.28515625" customWidth="1"/>
    <col min="17" max="17" width="7.7109375" customWidth="1"/>
    <col min="18" max="18" width="6.28515625" customWidth="1"/>
    <col min="19" max="19" width="7.7109375" customWidth="1"/>
    <col min="20" max="20" width="6.28515625" customWidth="1"/>
    <col min="21" max="21" width="7.7109375" customWidth="1"/>
    <col min="22" max="22" width="6.28515625" customWidth="1"/>
  </cols>
  <sheetData>
    <row r="1" spans="1:22" ht="18.75" x14ac:dyDescent="0.3">
      <c r="A1" s="1" t="s">
        <v>0</v>
      </c>
    </row>
    <row r="2" spans="1:22" ht="15.75" x14ac:dyDescent="0.25">
      <c r="A2" s="2" t="s">
        <v>1</v>
      </c>
    </row>
    <row r="3" spans="1:22" ht="15.75" x14ac:dyDescent="0.25">
      <c r="A3" s="2"/>
    </row>
    <row r="4" spans="1:22" ht="15.75" thickBot="1" x14ac:dyDescent="0.3"/>
    <row r="5" spans="1:22" x14ac:dyDescent="0.25">
      <c r="A5" s="3"/>
      <c r="B5" s="58" t="s">
        <v>2</v>
      </c>
      <c r="C5" s="58"/>
      <c r="D5" s="58"/>
      <c r="E5" s="58"/>
      <c r="F5" s="58"/>
      <c r="G5" s="58"/>
      <c r="H5" s="58"/>
      <c r="I5" s="58"/>
      <c r="J5" s="58"/>
      <c r="K5" s="58"/>
      <c r="L5" s="4"/>
      <c r="M5" s="58" t="s">
        <v>3</v>
      </c>
      <c r="N5" s="58"/>
      <c r="O5" s="58"/>
      <c r="P5" s="58"/>
      <c r="Q5" s="58"/>
      <c r="R5" s="58"/>
      <c r="S5" s="58"/>
      <c r="T5" s="58"/>
      <c r="U5" s="58"/>
      <c r="V5" s="58"/>
    </row>
    <row r="6" spans="1:22" ht="30" customHeight="1" x14ac:dyDescent="0.25">
      <c r="A6" s="5"/>
      <c r="B6" s="59" t="s">
        <v>4</v>
      </c>
      <c r="C6" s="59"/>
      <c r="D6" s="59" t="s">
        <v>5</v>
      </c>
      <c r="E6" s="59"/>
      <c r="F6" s="59" t="s">
        <v>6</v>
      </c>
      <c r="G6" s="59"/>
      <c r="H6" s="59" t="s">
        <v>7</v>
      </c>
      <c r="I6" s="59"/>
      <c r="J6" s="59" t="s">
        <v>8</v>
      </c>
      <c r="K6" s="59"/>
      <c r="L6" s="4"/>
      <c r="M6" s="59" t="s">
        <v>4</v>
      </c>
      <c r="N6" s="59"/>
      <c r="O6" s="59" t="s">
        <v>5</v>
      </c>
      <c r="P6" s="59"/>
      <c r="Q6" s="59" t="s">
        <v>6</v>
      </c>
      <c r="R6" s="59"/>
      <c r="S6" s="59" t="s">
        <v>7</v>
      </c>
      <c r="T6" s="59"/>
      <c r="U6" s="59" t="s">
        <v>8</v>
      </c>
      <c r="V6" s="59"/>
    </row>
    <row r="7" spans="1:22" ht="15.75" thickBot="1" x14ac:dyDescent="0.3">
      <c r="A7" s="6"/>
      <c r="B7" s="7" t="s">
        <v>9</v>
      </c>
      <c r="C7" s="7" t="s">
        <v>10</v>
      </c>
      <c r="D7" s="7" t="s">
        <v>9</v>
      </c>
      <c r="E7" s="7" t="s">
        <v>10</v>
      </c>
      <c r="F7" s="7" t="s">
        <v>9</v>
      </c>
      <c r="G7" s="7" t="s">
        <v>10</v>
      </c>
      <c r="H7" s="7" t="s">
        <v>9</v>
      </c>
      <c r="I7" s="7" t="s">
        <v>10</v>
      </c>
      <c r="J7" s="7" t="s">
        <v>9</v>
      </c>
      <c r="K7" s="7" t="s">
        <v>10</v>
      </c>
      <c r="L7" s="4"/>
      <c r="M7" s="7" t="s">
        <v>9</v>
      </c>
      <c r="N7" s="7" t="s">
        <v>10</v>
      </c>
      <c r="O7" s="7" t="s">
        <v>9</v>
      </c>
      <c r="P7" s="7" t="s">
        <v>10</v>
      </c>
      <c r="Q7" s="7" t="s">
        <v>9</v>
      </c>
      <c r="R7" s="7" t="s">
        <v>10</v>
      </c>
      <c r="S7" s="7" t="s">
        <v>9</v>
      </c>
      <c r="T7" s="7" t="s">
        <v>10</v>
      </c>
      <c r="U7" s="7" t="s">
        <v>9</v>
      </c>
      <c r="V7" s="7" t="s">
        <v>10</v>
      </c>
    </row>
    <row r="8" spans="1:22" ht="7.5" customHeight="1" x14ac:dyDescent="0.25">
      <c r="A8" s="5"/>
      <c r="B8" s="8"/>
      <c r="C8" s="8"/>
      <c r="D8" s="5"/>
      <c r="E8" s="5"/>
      <c r="F8" s="5"/>
      <c r="G8" s="5"/>
      <c r="H8" s="5"/>
      <c r="I8" s="5"/>
      <c r="J8" s="5"/>
      <c r="K8" s="5"/>
      <c r="L8" s="4"/>
      <c r="M8" s="8"/>
      <c r="N8" s="8"/>
      <c r="O8" s="5"/>
      <c r="P8" s="5"/>
      <c r="Q8" s="5"/>
      <c r="R8" s="5"/>
      <c r="S8" s="5"/>
      <c r="T8" s="5"/>
      <c r="U8" s="5"/>
      <c r="V8" s="5"/>
    </row>
    <row r="9" spans="1:22" x14ac:dyDescent="0.25">
      <c r="A9" s="9" t="s">
        <v>11</v>
      </c>
      <c r="B9" s="10">
        <v>41375</v>
      </c>
      <c r="C9" s="11">
        <f>+B9/$B9*100</f>
        <v>100</v>
      </c>
      <c r="D9" s="10">
        <v>36845</v>
      </c>
      <c r="E9" s="11">
        <f>+D9/$B9*100</f>
        <v>89.051359516616316</v>
      </c>
      <c r="F9" s="10">
        <v>60</v>
      </c>
      <c r="G9" s="11">
        <f>+F9/$B9*100</f>
        <v>0.14501510574018128</v>
      </c>
      <c r="H9" s="10">
        <v>4280</v>
      </c>
      <c r="I9" s="11">
        <f>+H9/$B9*100</f>
        <v>10.344410876132931</v>
      </c>
      <c r="J9" s="10">
        <v>195</v>
      </c>
      <c r="K9" s="11">
        <f>+J9/$B9*100</f>
        <v>0.47129909365558914</v>
      </c>
      <c r="L9" s="4"/>
      <c r="M9" s="10">
        <v>41040</v>
      </c>
      <c r="N9" s="11">
        <f>+M9/$M9*100</f>
        <v>100</v>
      </c>
      <c r="O9" s="10">
        <v>37040</v>
      </c>
      <c r="P9" s="11">
        <f>+O9/$M9*100</f>
        <v>90.253411306042892</v>
      </c>
      <c r="Q9" s="10">
        <v>45</v>
      </c>
      <c r="R9" s="11">
        <f>+Q9/$M9*100</f>
        <v>0.10964912280701754</v>
      </c>
      <c r="S9" s="10">
        <v>3715</v>
      </c>
      <c r="T9" s="11">
        <f>+S9/$M9*100</f>
        <v>9.0521442495126703</v>
      </c>
      <c r="U9" s="10">
        <v>235</v>
      </c>
      <c r="V9" s="11">
        <f>+U9/$M9*100</f>
        <v>0.57261208576998046</v>
      </c>
    </row>
    <row r="10" spans="1:22" ht="7.5" customHeight="1" x14ac:dyDescent="0.25">
      <c r="A10" s="5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4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x14ac:dyDescent="0.25">
      <c r="A11" s="13" t="s">
        <v>12</v>
      </c>
      <c r="B11" s="10">
        <v>6265</v>
      </c>
      <c r="C11" s="11">
        <f t="shared" ref="C11:C19" si="0">+B11/$B11*100</f>
        <v>100</v>
      </c>
      <c r="D11" s="10">
        <v>5980</v>
      </c>
      <c r="E11" s="11">
        <f t="shared" ref="E11:E19" si="1">+D11/$B11*100</f>
        <v>95.450917797286522</v>
      </c>
      <c r="F11" s="10">
        <v>0</v>
      </c>
      <c r="G11" s="11">
        <f t="shared" ref="G11:G19" si="2">+F11/$B11*100</f>
        <v>0</v>
      </c>
      <c r="H11" s="10">
        <v>285</v>
      </c>
      <c r="I11" s="11">
        <f t="shared" ref="I11:I19" si="3">+H11/$B11*100</f>
        <v>4.5490822027134881</v>
      </c>
      <c r="J11" s="10">
        <v>5</v>
      </c>
      <c r="K11" s="11">
        <f t="shared" ref="K11:K19" si="4">+J11/$B11*100</f>
        <v>7.9808459696727854E-2</v>
      </c>
      <c r="L11" s="4"/>
      <c r="M11" s="10">
        <v>6640</v>
      </c>
      <c r="N11" s="11">
        <f t="shared" ref="N11:N19" si="5">+M11/$M11*100</f>
        <v>100</v>
      </c>
      <c r="O11" s="10">
        <v>6395</v>
      </c>
      <c r="P11" s="11">
        <f t="shared" ref="P11:P19" si="6">+O11/$M11*100</f>
        <v>96.310240963855421</v>
      </c>
      <c r="Q11" s="10">
        <v>5</v>
      </c>
      <c r="R11" s="11">
        <f t="shared" ref="R11:R19" si="7">+Q11/$M11*100</f>
        <v>7.5301204819277115E-2</v>
      </c>
      <c r="S11" s="10">
        <v>235</v>
      </c>
      <c r="T11" s="11">
        <f t="shared" ref="T11:T19" si="8">+S11/$M11*100</f>
        <v>3.5391566265060246</v>
      </c>
      <c r="U11" s="10">
        <v>5</v>
      </c>
      <c r="V11" s="11">
        <f t="shared" ref="V11:V19" si="9">+U11/$M11*100</f>
        <v>7.5301204819277115E-2</v>
      </c>
    </row>
    <row r="12" spans="1:22" x14ac:dyDescent="0.25">
      <c r="A12" s="14" t="s">
        <v>13</v>
      </c>
      <c r="B12" s="12">
        <v>590</v>
      </c>
      <c r="C12" s="15">
        <f t="shared" si="0"/>
        <v>100</v>
      </c>
      <c r="D12" s="12">
        <v>580</v>
      </c>
      <c r="E12" s="15">
        <f t="shared" si="1"/>
        <v>98.305084745762713</v>
      </c>
      <c r="F12" s="12">
        <v>0</v>
      </c>
      <c r="G12" s="15">
        <f t="shared" si="2"/>
        <v>0</v>
      </c>
      <c r="H12" s="12">
        <v>10</v>
      </c>
      <c r="I12" s="15">
        <f t="shared" si="3"/>
        <v>1.6949152542372881</v>
      </c>
      <c r="J12" s="12">
        <v>0</v>
      </c>
      <c r="K12" s="15">
        <f t="shared" si="4"/>
        <v>0</v>
      </c>
      <c r="L12" s="4"/>
      <c r="M12" s="12">
        <v>625</v>
      </c>
      <c r="N12" s="15">
        <f t="shared" si="5"/>
        <v>100</v>
      </c>
      <c r="O12" s="12">
        <v>615</v>
      </c>
      <c r="P12" s="15">
        <f t="shared" si="6"/>
        <v>98.4</v>
      </c>
      <c r="Q12" s="12">
        <v>0</v>
      </c>
      <c r="R12" s="15">
        <f t="shared" si="7"/>
        <v>0</v>
      </c>
      <c r="S12" s="12">
        <v>5</v>
      </c>
      <c r="T12" s="15">
        <f t="shared" si="8"/>
        <v>0.8</v>
      </c>
      <c r="U12" s="12">
        <v>0</v>
      </c>
      <c r="V12" s="15">
        <f t="shared" si="9"/>
        <v>0</v>
      </c>
    </row>
    <row r="13" spans="1:22" x14ac:dyDescent="0.25">
      <c r="A13" s="14" t="s">
        <v>14</v>
      </c>
      <c r="B13" s="12">
        <v>700</v>
      </c>
      <c r="C13" s="15">
        <f t="shared" si="0"/>
        <v>100</v>
      </c>
      <c r="D13" s="12">
        <v>690</v>
      </c>
      <c r="E13" s="15">
        <f t="shared" si="1"/>
        <v>98.571428571428584</v>
      </c>
      <c r="F13" s="12">
        <v>0</v>
      </c>
      <c r="G13" s="15">
        <f t="shared" si="2"/>
        <v>0</v>
      </c>
      <c r="H13" s="12">
        <v>5</v>
      </c>
      <c r="I13" s="15">
        <f t="shared" si="3"/>
        <v>0.7142857142857143</v>
      </c>
      <c r="J13" s="12">
        <v>0</v>
      </c>
      <c r="K13" s="15">
        <f t="shared" si="4"/>
        <v>0</v>
      </c>
      <c r="L13" s="4"/>
      <c r="M13" s="12">
        <v>785</v>
      </c>
      <c r="N13" s="15">
        <f t="shared" si="5"/>
        <v>100</v>
      </c>
      <c r="O13" s="12">
        <v>780</v>
      </c>
      <c r="P13" s="15">
        <f t="shared" si="6"/>
        <v>99.363057324840767</v>
      </c>
      <c r="Q13" s="12">
        <v>0</v>
      </c>
      <c r="R13" s="15">
        <f t="shared" si="7"/>
        <v>0</v>
      </c>
      <c r="S13" s="12">
        <v>10</v>
      </c>
      <c r="T13" s="15">
        <f t="shared" si="8"/>
        <v>1.2738853503184715</v>
      </c>
      <c r="U13" s="12">
        <v>0</v>
      </c>
      <c r="V13" s="15">
        <f t="shared" si="9"/>
        <v>0</v>
      </c>
    </row>
    <row r="14" spans="1:22" x14ac:dyDescent="0.25">
      <c r="A14" s="14" t="s">
        <v>15</v>
      </c>
      <c r="B14" s="12">
        <v>3140</v>
      </c>
      <c r="C14" s="15">
        <f t="shared" si="0"/>
        <v>100</v>
      </c>
      <c r="D14" s="12">
        <v>2920</v>
      </c>
      <c r="E14" s="15">
        <f t="shared" si="1"/>
        <v>92.99363057324841</v>
      </c>
      <c r="F14" s="12">
        <v>0</v>
      </c>
      <c r="G14" s="15">
        <f t="shared" si="2"/>
        <v>0</v>
      </c>
      <c r="H14" s="12">
        <v>225</v>
      </c>
      <c r="I14" s="15">
        <f t="shared" si="3"/>
        <v>7.1656050955414008</v>
      </c>
      <c r="J14" s="12">
        <v>0</v>
      </c>
      <c r="K14" s="15">
        <f t="shared" si="4"/>
        <v>0</v>
      </c>
      <c r="L14" s="4"/>
      <c r="M14" s="12">
        <v>3405</v>
      </c>
      <c r="N14" s="15">
        <f t="shared" si="5"/>
        <v>100</v>
      </c>
      <c r="O14" s="12">
        <v>3195</v>
      </c>
      <c r="P14" s="15">
        <f t="shared" si="6"/>
        <v>93.832599118942724</v>
      </c>
      <c r="Q14" s="12">
        <v>0</v>
      </c>
      <c r="R14" s="15">
        <f t="shared" si="7"/>
        <v>0</v>
      </c>
      <c r="S14" s="12">
        <v>210</v>
      </c>
      <c r="T14" s="15">
        <f t="shared" si="8"/>
        <v>6.1674008810572687</v>
      </c>
      <c r="U14" s="12">
        <v>0</v>
      </c>
      <c r="V14" s="15">
        <f t="shared" si="9"/>
        <v>0</v>
      </c>
    </row>
    <row r="15" spans="1:22" x14ac:dyDescent="0.25">
      <c r="A15" s="14" t="s">
        <v>16</v>
      </c>
      <c r="B15" s="12">
        <v>265</v>
      </c>
      <c r="C15" s="15">
        <f t="shared" si="0"/>
        <v>100</v>
      </c>
      <c r="D15" s="12">
        <v>255</v>
      </c>
      <c r="E15" s="15">
        <f t="shared" si="1"/>
        <v>96.226415094339629</v>
      </c>
      <c r="F15" s="12">
        <v>0</v>
      </c>
      <c r="G15" s="15">
        <f t="shared" si="2"/>
        <v>0</v>
      </c>
      <c r="H15" s="12">
        <v>5</v>
      </c>
      <c r="I15" s="15">
        <f t="shared" si="3"/>
        <v>1.8867924528301887</v>
      </c>
      <c r="J15" s="12">
        <v>0</v>
      </c>
      <c r="K15" s="15">
        <f t="shared" si="4"/>
        <v>0</v>
      </c>
      <c r="L15" s="4"/>
      <c r="M15" s="12">
        <v>315</v>
      </c>
      <c r="N15" s="15">
        <f t="shared" si="5"/>
        <v>100</v>
      </c>
      <c r="O15" s="12">
        <v>310</v>
      </c>
      <c r="P15" s="15">
        <f t="shared" si="6"/>
        <v>98.412698412698404</v>
      </c>
      <c r="Q15" s="12">
        <v>0</v>
      </c>
      <c r="R15" s="15">
        <f t="shared" si="7"/>
        <v>0</v>
      </c>
      <c r="S15" s="12">
        <v>5</v>
      </c>
      <c r="T15" s="15">
        <f t="shared" si="8"/>
        <v>1.5873015873015872</v>
      </c>
      <c r="U15" s="12">
        <v>0</v>
      </c>
      <c r="V15" s="15">
        <f t="shared" si="9"/>
        <v>0</v>
      </c>
    </row>
    <row r="16" spans="1:22" x14ac:dyDescent="0.25">
      <c r="A16" s="14" t="s">
        <v>17</v>
      </c>
      <c r="B16" s="12">
        <v>105</v>
      </c>
      <c r="C16" s="15">
        <f t="shared" si="0"/>
        <v>100</v>
      </c>
      <c r="D16" s="12">
        <v>105</v>
      </c>
      <c r="E16" s="15">
        <f t="shared" si="1"/>
        <v>100</v>
      </c>
      <c r="F16" s="12">
        <v>0</v>
      </c>
      <c r="G16" s="15">
        <f t="shared" si="2"/>
        <v>0</v>
      </c>
      <c r="H16" s="12">
        <v>0</v>
      </c>
      <c r="I16" s="15">
        <f t="shared" si="3"/>
        <v>0</v>
      </c>
      <c r="J16" s="12">
        <v>0</v>
      </c>
      <c r="K16" s="15">
        <f t="shared" si="4"/>
        <v>0</v>
      </c>
      <c r="L16" s="4"/>
      <c r="M16" s="12">
        <v>110</v>
      </c>
      <c r="N16" s="15">
        <f t="shared" si="5"/>
        <v>100</v>
      </c>
      <c r="O16" s="12">
        <v>110</v>
      </c>
      <c r="P16" s="15">
        <f t="shared" si="6"/>
        <v>100</v>
      </c>
      <c r="Q16" s="12">
        <v>0</v>
      </c>
      <c r="R16" s="15">
        <f t="shared" si="7"/>
        <v>0</v>
      </c>
      <c r="S16" s="12">
        <v>0</v>
      </c>
      <c r="T16" s="15">
        <f t="shared" si="8"/>
        <v>0</v>
      </c>
      <c r="U16" s="12">
        <v>0</v>
      </c>
      <c r="V16" s="15">
        <f t="shared" si="9"/>
        <v>0</v>
      </c>
    </row>
    <row r="17" spans="1:22" x14ac:dyDescent="0.25">
      <c r="A17" s="14" t="s">
        <v>18</v>
      </c>
      <c r="B17" s="12">
        <v>170</v>
      </c>
      <c r="C17" s="15">
        <f t="shared" si="0"/>
        <v>100</v>
      </c>
      <c r="D17" s="12">
        <v>165</v>
      </c>
      <c r="E17" s="15">
        <f t="shared" si="1"/>
        <v>97.058823529411768</v>
      </c>
      <c r="F17" s="12">
        <v>0</v>
      </c>
      <c r="G17" s="15">
        <f t="shared" si="2"/>
        <v>0</v>
      </c>
      <c r="H17" s="12">
        <v>5</v>
      </c>
      <c r="I17" s="15">
        <f t="shared" si="3"/>
        <v>2.9411764705882351</v>
      </c>
      <c r="J17" s="12">
        <v>0</v>
      </c>
      <c r="K17" s="15">
        <f t="shared" si="4"/>
        <v>0</v>
      </c>
      <c r="L17" s="4"/>
      <c r="M17" s="12">
        <v>145</v>
      </c>
      <c r="N17" s="15">
        <f t="shared" si="5"/>
        <v>100</v>
      </c>
      <c r="O17" s="12">
        <v>140</v>
      </c>
      <c r="P17" s="15">
        <f t="shared" si="6"/>
        <v>96.551724137931032</v>
      </c>
      <c r="Q17" s="12">
        <v>0</v>
      </c>
      <c r="R17" s="15">
        <f t="shared" si="7"/>
        <v>0</v>
      </c>
      <c r="S17" s="12">
        <v>0</v>
      </c>
      <c r="T17" s="15">
        <f t="shared" si="8"/>
        <v>0</v>
      </c>
      <c r="U17" s="12">
        <v>0</v>
      </c>
      <c r="V17" s="15">
        <f t="shared" si="9"/>
        <v>0</v>
      </c>
    </row>
    <row r="18" spans="1:22" x14ac:dyDescent="0.25">
      <c r="A18" s="14" t="s">
        <v>19</v>
      </c>
      <c r="B18" s="12">
        <v>900</v>
      </c>
      <c r="C18" s="15">
        <f t="shared" si="0"/>
        <v>100</v>
      </c>
      <c r="D18" s="12">
        <v>875</v>
      </c>
      <c r="E18" s="15">
        <f t="shared" si="1"/>
        <v>97.222222222222214</v>
      </c>
      <c r="F18" s="12">
        <v>0</v>
      </c>
      <c r="G18" s="15">
        <f t="shared" si="2"/>
        <v>0</v>
      </c>
      <c r="H18" s="12">
        <v>25</v>
      </c>
      <c r="I18" s="15">
        <f t="shared" si="3"/>
        <v>2.7777777777777777</v>
      </c>
      <c r="J18" s="12">
        <v>0</v>
      </c>
      <c r="K18" s="15">
        <f t="shared" si="4"/>
        <v>0</v>
      </c>
      <c r="L18" s="4"/>
      <c r="M18" s="12">
        <v>855</v>
      </c>
      <c r="N18" s="15">
        <f t="shared" si="5"/>
        <v>100</v>
      </c>
      <c r="O18" s="12">
        <v>845</v>
      </c>
      <c r="P18" s="15">
        <f t="shared" si="6"/>
        <v>98.830409356725141</v>
      </c>
      <c r="Q18" s="12">
        <v>0</v>
      </c>
      <c r="R18" s="15">
        <f t="shared" si="7"/>
        <v>0</v>
      </c>
      <c r="S18" s="12">
        <v>5</v>
      </c>
      <c r="T18" s="15">
        <f t="shared" si="8"/>
        <v>0.58479532163742687</v>
      </c>
      <c r="U18" s="12">
        <v>5</v>
      </c>
      <c r="V18" s="15">
        <f t="shared" si="9"/>
        <v>0.58479532163742687</v>
      </c>
    </row>
    <row r="19" spans="1:22" x14ac:dyDescent="0.25">
      <c r="A19" s="14" t="s">
        <v>20</v>
      </c>
      <c r="B19" s="12">
        <v>390</v>
      </c>
      <c r="C19" s="15">
        <f t="shared" si="0"/>
        <v>100</v>
      </c>
      <c r="D19" s="12">
        <v>385</v>
      </c>
      <c r="E19" s="15">
        <f t="shared" si="1"/>
        <v>98.71794871794873</v>
      </c>
      <c r="F19" s="12">
        <v>0</v>
      </c>
      <c r="G19" s="15">
        <f t="shared" si="2"/>
        <v>0</v>
      </c>
      <c r="H19" s="12">
        <v>5</v>
      </c>
      <c r="I19" s="15">
        <f t="shared" si="3"/>
        <v>1.2820512820512819</v>
      </c>
      <c r="J19" s="12">
        <v>5</v>
      </c>
      <c r="K19" s="15">
        <f t="shared" si="4"/>
        <v>1.2820512820512819</v>
      </c>
      <c r="L19" s="4"/>
      <c r="M19" s="12">
        <v>400</v>
      </c>
      <c r="N19" s="15">
        <f t="shared" si="5"/>
        <v>100</v>
      </c>
      <c r="O19" s="12">
        <v>400</v>
      </c>
      <c r="P19" s="15">
        <f t="shared" si="6"/>
        <v>100</v>
      </c>
      <c r="Q19" s="12">
        <v>0</v>
      </c>
      <c r="R19" s="15">
        <f t="shared" si="7"/>
        <v>0</v>
      </c>
      <c r="S19" s="12">
        <v>5</v>
      </c>
      <c r="T19" s="15">
        <f t="shared" si="8"/>
        <v>1.25</v>
      </c>
      <c r="U19" s="12">
        <v>0</v>
      </c>
      <c r="V19" s="15">
        <f t="shared" si="9"/>
        <v>0</v>
      </c>
    </row>
    <row r="20" spans="1:22" x14ac:dyDescent="0.25">
      <c r="A20" s="14"/>
      <c r="B20" s="12"/>
      <c r="C20" s="15"/>
      <c r="D20" s="12"/>
      <c r="E20" s="15"/>
      <c r="F20" s="12"/>
      <c r="G20" s="15"/>
      <c r="H20" s="12"/>
      <c r="I20" s="15"/>
      <c r="J20" s="12"/>
      <c r="K20" s="15"/>
      <c r="L20" s="4"/>
      <c r="M20" s="12"/>
      <c r="N20" s="15"/>
      <c r="O20" s="12"/>
      <c r="P20" s="15"/>
      <c r="Q20" s="12"/>
      <c r="R20" s="15"/>
      <c r="S20" s="12"/>
      <c r="T20" s="15"/>
      <c r="U20" s="12"/>
      <c r="V20" s="15"/>
    </row>
    <row r="21" spans="1:22" x14ac:dyDescent="0.25">
      <c r="A21" s="13" t="s">
        <v>21</v>
      </c>
      <c r="B21" s="10">
        <v>3140</v>
      </c>
      <c r="C21" s="11">
        <f t="shared" ref="C21:C26" si="10">+B21/$B21*100</f>
        <v>100</v>
      </c>
      <c r="D21" s="10">
        <v>3025</v>
      </c>
      <c r="E21" s="11">
        <f t="shared" ref="E21:E26" si="11">+D21/$B21*100</f>
        <v>96.337579617834393</v>
      </c>
      <c r="F21" s="10">
        <v>0</v>
      </c>
      <c r="G21" s="11">
        <f t="shared" ref="G21:G26" si="12">+F21/$B21*100</f>
        <v>0</v>
      </c>
      <c r="H21" s="10">
        <v>95</v>
      </c>
      <c r="I21" s="11">
        <f t="shared" ref="I21:I26" si="13">+H21/$B21*100</f>
        <v>3.0254777070063694</v>
      </c>
      <c r="J21" s="10">
        <v>25</v>
      </c>
      <c r="K21" s="11">
        <f t="shared" ref="K21:K26" si="14">+J21/$B21*100</f>
        <v>0.79617834394904463</v>
      </c>
      <c r="L21" s="4"/>
      <c r="M21" s="10">
        <v>3225</v>
      </c>
      <c r="N21" s="11">
        <f>+M21/$M21*100</f>
        <v>100</v>
      </c>
      <c r="O21" s="10">
        <v>3105</v>
      </c>
      <c r="P21" s="11">
        <f>+O21/$M21*100</f>
        <v>96.279069767441854</v>
      </c>
      <c r="Q21" s="10">
        <v>0</v>
      </c>
      <c r="R21" s="11">
        <f>+Q21/$M21*100</f>
        <v>0</v>
      </c>
      <c r="S21" s="10">
        <v>90</v>
      </c>
      <c r="T21" s="11">
        <f>+S21/$M21*100</f>
        <v>2.7906976744186047</v>
      </c>
      <c r="U21" s="10">
        <v>35</v>
      </c>
      <c r="V21" s="11">
        <f>+U21/$M21*100</f>
        <v>1.0852713178294573</v>
      </c>
    </row>
    <row r="22" spans="1:22" x14ac:dyDescent="0.25">
      <c r="A22" s="14" t="s">
        <v>22</v>
      </c>
      <c r="B22" s="12">
        <v>500</v>
      </c>
      <c r="C22" s="15">
        <f t="shared" si="10"/>
        <v>100</v>
      </c>
      <c r="D22" s="12">
        <v>475</v>
      </c>
      <c r="E22" s="15">
        <f t="shared" si="11"/>
        <v>95</v>
      </c>
      <c r="F22" s="12">
        <v>0</v>
      </c>
      <c r="G22" s="15">
        <f t="shared" si="12"/>
        <v>0</v>
      </c>
      <c r="H22" s="12">
        <v>15</v>
      </c>
      <c r="I22" s="15">
        <f t="shared" si="13"/>
        <v>3</v>
      </c>
      <c r="J22" s="12">
        <v>5</v>
      </c>
      <c r="K22" s="15">
        <f t="shared" si="14"/>
        <v>1</v>
      </c>
      <c r="L22" s="4"/>
      <c r="M22" s="12">
        <v>535</v>
      </c>
      <c r="N22" s="15">
        <f>+M22/$M22*100</f>
        <v>100</v>
      </c>
      <c r="O22" s="12">
        <v>525</v>
      </c>
      <c r="P22" s="15">
        <f>+O22/$M22*100</f>
        <v>98.130841121495322</v>
      </c>
      <c r="Q22" s="12">
        <v>0</v>
      </c>
      <c r="R22" s="15">
        <f>+Q22/$M22*100</f>
        <v>0</v>
      </c>
      <c r="S22" s="12">
        <v>0</v>
      </c>
      <c r="T22" s="15">
        <f>+S22/$M22*100</f>
        <v>0</v>
      </c>
      <c r="U22" s="12">
        <v>10</v>
      </c>
      <c r="V22" s="15">
        <f>+U22/$M22*100</f>
        <v>1.8691588785046727</v>
      </c>
    </row>
    <row r="23" spans="1:22" x14ac:dyDescent="0.25">
      <c r="A23" s="14" t="s">
        <v>23</v>
      </c>
      <c r="B23" s="12">
        <v>695</v>
      </c>
      <c r="C23" s="15">
        <f t="shared" si="10"/>
        <v>100</v>
      </c>
      <c r="D23" s="12">
        <v>680</v>
      </c>
      <c r="E23" s="15">
        <f t="shared" si="11"/>
        <v>97.841726618705039</v>
      </c>
      <c r="F23" s="12">
        <v>0</v>
      </c>
      <c r="G23" s="15">
        <f t="shared" si="12"/>
        <v>0</v>
      </c>
      <c r="H23" s="12">
        <v>15</v>
      </c>
      <c r="I23" s="15">
        <f t="shared" si="13"/>
        <v>2.1582733812949639</v>
      </c>
      <c r="J23" s="12">
        <v>0</v>
      </c>
      <c r="K23" s="15">
        <f t="shared" si="14"/>
        <v>0</v>
      </c>
      <c r="L23" s="4"/>
      <c r="M23" s="12">
        <v>730</v>
      </c>
      <c r="N23" s="15">
        <f>+M23/$M23*100</f>
        <v>100</v>
      </c>
      <c r="O23" s="12">
        <v>705</v>
      </c>
      <c r="P23" s="15">
        <f>+O23/$M23*100</f>
        <v>96.575342465753423</v>
      </c>
      <c r="Q23" s="12">
        <v>0</v>
      </c>
      <c r="R23" s="15">
        <f>+Q23/$M23*100</f>
        <v>0</v>
      </c>
      <c r="S23" s="12">
        <v>25</v>
      </c>
      <c r="T23" s="15">
        <f>+S23/$M23*100</f>
        <v>3.4246575342465753</v>
      </c>
      <c r="U23" s="12">
        <v>5</v>
      </c>
      <c r="V23" s="15">
        <f>+U23/$M23*100</f>
        <v>0.68493150684931503</v>
      </c>
    </row>
    <row r="24" spans="1:22" x14ac:dyDescent="0.25">
      <c r="A24" s="14" t="s">
        <v>24</v>
      </c>
      <c r="B24" s="12">
        <v>1185</v>
      </c>
      <c r="C24" s="15">
        <f t="shared" si="10"/>
        <v>100</v>
      </c>
      <c r="D24" s="12">
        <v>1125</v>
      </c>
      <c r="E24" s="15">
        <f t="shared" si="11"/>
        <v>94.936708860759495</v>
      </c>
      <c r="F24" s="12">
        <v>0</v>
      </c>
      <c r="G24" s="15">
        <f t="shared" si="12"/>
        <v>0</v>
      </c>
      <c r="H24" s="12">
        <v>55</v>
      </c>
      <c r="I24" s="15">
        <f t="shared" si="13"/>
        <v>4.6413502109704643</v>
      </c>
      <c r="J24" s="12">
        <v>10</v>
      </c>
      <c r="K24" s="15">
        <f t="shared" si="14"/>
        <v>0.8438818565400843</v>
      </c>
      <c r="L24" s="4"/>
      <c r="M24" s="12">
        <v>1225</v>
      </c>
      <c r="N24" s="15">
        <f>+M24/$M24*100</f>
        <v>100</v>
      </c>
      <c r="O24" s="12">
        <v>1160</v>
      </c>
      <c r="P24" s="15">
        <f>+O24/$M24*100</f>
        <v>94.693877551020407</v>
      </c>
      <c r="Q24" s="12">
        <v>0</v>
      </c>
      <c r="R24" s="15">
        <f>+Q24/$M24*100</f>
        <v>0</v>
      </c>
      <c r="S24" s="12">
        <v>50</v>
      </c>
      <c r="T24" s="15">
        <f>+S24/$M24*100</f>
        <v>4.0816326530612246</v>
      </c>
      <c r="U24" s="12">
        <v>5</v>
      </c>
      <c r="V24" s="15">
        <f>+U24/$M24*100</f>
        <v>0.40816326530612246</v>
      </c>
    </row>
    <row r="25" spans="1:22" x14ac:dyDescent="0.25">
      <c r="A25" s="14" t="s">
        <v>25</v>
      </c>
      <c r="B25" s="12">
        <v>310</v>
      </c>
      <c r="C25" s="15">
        <f t="shared" si="10"/>
        <v>100</v>
      </c>
      <c r="D25" s="12">
        <v>300</v>
      </c>
      <c r="E25" s="15">
        <f t="shared" si="11"/>
        <v>96.774193548387103</v>
      </c>
      <c r="F25" s="12">
        <v>0</v>
      </c>
      <c r="G25" s="15">
        <f t="shared" si="12"/>
        <v>0</v>
      </c>
      <c r="H25" s="12">
        <v>5</v>
      </c>
      <c r="I25" s="15">
        <f t="shared" si="13"/>
        <v>1.6129032258064515</v>
      </c>
      <c r="J25" s="12">
        <v>0</v>
      </c>
      <c r="K25" s="15">
        <f t="shared" si="14"/>
        <v>0</v>
      </c>
      <c r="L25" s="4"/>
      <c r="M25" s="12">
        <v>285</v>
      </c>
      <c r="N25" s="15">
        <f>+M25/$M25*100</f>
        <v>100</v>
      </c>
      <c r="O25" s="12">
        <v>285</v>
      </c>
      <c r="P25" s="15">
        <f>+O25/$M25*100</f>
        <v>100</v>
      </c>
      <c r="Q25" s="12">
        <v>0</v>
      </c>
      <c r="R25" s="15">
        <f>+Q25/$M25*100</f>
        <v>0</v>
      </c>
      <c r="S25" s="12">
        <v>5</v>
      </c>
      <c r="T25" s="15">
        <f>+S25/$M25*100</f>
        <v>1.7543859649122806</v>
      </c>
      <c r="U25" s="12">
        <v>0</v>
      </c>
      <c r="V25" s="15">
        <f>+U25/$M25*100</f>
        <v>0</v>
      </c>
    </row>
    <row r="26" spans="1:22" x14ac:dyDescent="0.25">
      <c r="A26" s="14" t="s">
        <v>26</v>
      </c>
      <c r="B26" s="12">
        <v>80</v>
      </c>
      <c r="C26" s="15">
        <f t="shared" si="10"/>
        <v>100</v>
      </c>
      <c r="D26" s="12">
        <v>75</v>
      </c>
      <c r="E26" s="15">
        <f t="shared" si="11"/>
        <v>93.75</v>
      </c>
      <c r="F26" s="12">
        <v>0</v>
      </c>
      <c r="G26" s="15">
        <f t="shared" si="12"/>
        <v>0</v>
      </c>
      <c r="H26" s="12">
        <v>0</v>
      </c>
      <c r="I26" s="15">
        <f t="shared" si="13"/>
        <v>0</v>
      </c>
      <c r="J26" s="12">
        <v>0</v>
      </c>
      <c r="K26" s="15">
        <f t="shared" si="14"/>
        <v>0</v>
      </c>
      <c r="L26" s="4"/>
      <c r="M26" s="60" t="s">
        <v>27</v>
      </c>
      <c r="N26" s="60"/>
      <c r="O26" s="60"/>
      <c r="P26" s="60"/>
      <c r="Q26" s="60"/>
      <c r="R26" s="60"/>
      <c r="S26" s="60"/>
      <c r="T26" s="60"/>
      <c r="U26" s="60"/>
      <c r="V26" s="60"/>
    </row>
    <row r="27" spans="1:22" x14ac:dyDescent="0.25">
      <c r="A27" s="14" t="s">
        <v>28</v>
      </c>
      <c r="B27" s="60" t="s">
        <v>27</v>
      </c>
      <c r="C27" s="60"/>
      <c r="D27" s="60"/>
      <c r="E27" s="60"/>
      <c r="F27" s="60"/>
      <c r="G27" s="60"/>
      <c r="H27" s="60"/>
      <c r="I27" s="60"/>
      <c r="J27" s="60"/>
      <c r="K27" s="60"/>
      <c r="L27" s="4"/>
      <c r="M27" s="12">
        <v>45</v>
      </c>
      <c r="N27" s="15">
        <f>+M27/$M27*100</f>
        <v>100</v>
      </c>
      <c r="O27" s="12">
        <v>45</v>
      </c>
      <c r="P27" s="15">
        <f>+O27/$M27*100</f>
        <v>100</v>
      </c>
      <c r="Q27" s="12">
        <v>0</v>
      </c>
      <c r="R27" s="15">
        <f>+Q27/$M27*100</f>
        <v>0</v>
      </c>
      <c r="S27" s="12">
        <v>0</v>
      </c>
      <c r="T27" s="15">
        <f>+S27/$M27*100</f>
        <v>0</v>
      </c>
      <c r="U27" s="12">
        <v>0</v>
      </c>
      <c r="V27" s="15">
        <f>+U27/$M27*100</f>
        <v>0</v>
      </c>
    </row>
    <row r="28" spans="1:22" x14ac:dyDescent="0.25">
      <c r="A28" s="14" t="s">
        <v>29</v>
      </c>
      <c r="B28" s="12">
        <v>90</v>
      </c>
      <c r="C28" s="15">
        <f>+B28/$B28*100</f>
        <v>100</v>
      </c>
      <c r="D28" s="12">
        <v>85</v>
      </c>
      <c r="E28" s="15">
        <f>+D28/$B28*100</f>
        <v>94.444444444444443</v>
      </c>
      <c r="F28" s="12">
        <v>0</v>
      </c>
      <c r="G28" s="15">
        <f>+F28/$B28*100</f>
        <v>0</v>
      </c>
      <c r="H28" s="12">
        <v>0</v>
      </c>
      <c r="I28" s="15">
        <f>+H28/$B28*100</f>
        <v>0</v>
      </c>
      <c r="J28" s="12">
        <v>0</v>
      </c>
      <c r="K28" s="15">
        <f>+J28/$B28*100</f>
        <v>0</v>
      </c>
      <c r="L28" s="4"/>
      <c r="M28" s="12">
        <v>100</v>
      </c>
      <c r="N28" s="15">
        <f>+M28/$M28*100</f>
        <v>100</v>
      </c>
      <c r="O28" s="12">
        <v>95</v>
      </c>
      <c r="P28" s="15">
        <f>+O28/$M28*100</f>
        <v>95</v>
      </c>
      <c r="Q28" s="12">
        <v>0</v>
      </c>
      <c r="R28" s="15">
        <f>+Q28/$M28*100</f>
        <v>0</v>
      </c>
      <c r="S28" s="12">
        <v>0</v>
      </c>
      <c r="T28" s="15">
        <f>+S28/$M28*100</f>
        <v>0</v>
      </c>
      <c r="U28" s="12">
        <v>5</v>
      </c>
      <c r="V28" s="15">
        <f>+U28/$M28*100</f>
        <v>5</v>
      </c>
    </row>
    <row r="29" spans="1:22" x14ac:dyDescent="0.25">
      <c r="A29" s="14" t="s">
        <v>30</v>
      </c>
      <c r="B29" s="12">
        <v>90</v>
      </c>
      <c r="C29" s="15">
        <f>+B29/$B29*100</f>
        <v>100</v>
      </c>
      <c r="D29" s="12">
        <v>75</v>
      </c>
      <c r="E29" s="15">
        <f>+D29/$B29*100</f>
        <v>83.333333333333343</v>
      </c>
      <c r="F29" s="12">
        <v>0</v>
      </c>
      <c r="G29" s="15">
        <f>+F29/$B29*100</f>
        <v>0</v>
      </c>
      <c r="H29" s="12">
        <v>5</v>
      </c>
      <c r="I29" s="15">
        <f>+H29/$B29*100</f>
        <v>5.5555555555555554</v>
      </c>
      <c r="J29" s="12">
        <v>5</v>
      </c>
      <c r="K29" s="15">
        <f>+J29/$B29*100</f>
        <v>5.5555555555555554</v>
      </c>
      <c r="L29" s="4"/>
      <c r="M29" s="12">
        <v>95</v>
      </c>
      <c r="N29" s="15">
        <f>+M29/$M29*100</f>
        <v>100</v>
      </c>
      <c r="O29" s="12">
        <v>90</v>
      </c>
      <c r="P29" s="15">
        <f>+O29/$M29*100</f>
        <v>94.73684210526315</v>
      </c>
      <c r="Q29" s="12">
        <v>0</v>
      </c>
      <c r="R29" s="15">
        <f>+Q29/$M29*100</f>
        <v>0</v>
      </c>
      <c r="S29" s="12">
        <v>0</v>
      </c>
      <c r="T29" s="15">
        <f>+S29/$M29*100</f>
        <v>0</v>
      </c>
      <c r="U29" s="12">
        <v>0</v>
      </c>
      <c r="V29" s="15">
        <f>+U29/$M29*100</f>
        <v>0</v>
      </c>
    </row>
    <row r="30" spans="1:22" x14ac:dyDescent="0.25">
      <c r="A30" s="14" t="s">
        <v>31</v>
      </c>
      <c r="B30" s="12">
        <v>120</v>
      </c>
      <c r="C30" s="15">
        <f>+B30/$B30*100</f>
        <v>100</v>
      </c>
      <c r="D30" s="12">
        <v>120</v>
      </c>
      <c r="E30" s="15">
        <f>+D30/$B30*100</f>
        <v>100</v>
      </c>
      <c r="F30" s="12">
        <v>0</v>
      </c>
      <c r="G30" s="15">
        <f>+F30/$B30*100</f>
        <v>0</v>
      </c>
      <c r="H30" s="12">
        <v>0</v>
      </c>
      <c r="I30" s="15">
        <f>+H30/$B30*100</f>
        <v>0</v>
      </c>
      <c r="J30" s="12">
        <v>0</v>
      </c>
      <c r="K30" s="15">
        <f>+J30/$B30*100</f>
        <v>0</v>
      </c>
      <c r="L30" s="4"/>
      <c r="M30" s="60" t="s">
        <v>27</v>
      </c>
      <c r="N30" s="60"/>
      <c r="O30" s="60"/>
      <c r="P30" s="60"/>
      <c r="Q30" s="60"/>
      <c r="R30" s="60"/>
      <c r="S30" s="60"/>
      <c r="T30" s="60"/>
      <c r="U30" s="60"/>
      <c r="V30" s="60"/>
    </row>
    <row r="31" spans="1:22" x14ac:dyDescent="0.25">
      <c r="A31" s="14"/>
      <c r="B31" s="12"/>
      <c r="C31" s="15"/>
      <c r="D31" s="12"/>
      <c r="E31" s="15"/>
      <c r="F31" s="12"/>
      <c r="G31" s="15"/>
      <c r="H31" s="12"/>
      <c r="I31" s="15"/>
      <c r="J31" s="12"/>
      <c r="K31" s="15"/>
      <c r="L31" s="4"/>
      <c r="M31" s="12"/>
      <c r="N31" s="15"/>
      <c r="O31" s="12"/>
      <c r="P31" s="15"/>
      <c r="Q31" s="12"/>
      <c r="R31" s="15"/>
      <c r="S31" s="12"/>
      <c r="T31" s="15"/>
      <c r="U31" s="12"/>
      <c r="V31" s="15"/>
    </row>
    <row r="32" spans="1:22" x14ac:dyDescent="0.25">
      <c r="A32" s="13" t="s">
        <v>32</v>
      </c>
      <c r="B32" s="10">
        <v>2435</v>
      </c>
      <c r="C32" s="11">
        <f t="shared" ref="C32:C37" si="15">+B32/$B32*100</f>
        <v>100</v>
      </c>
      <c r="D32" s="10">
        <v>2320</v>
      </c>
      <c r="E32" s="11">
        <f t="shared" ref="E32:E37" si="16">+D32/$B32*100</f>
        <v>95.277207392197127</v>
      </c>
      <c r="F32" s="10">
        <v>0</v>
      </c>
      <c r="G32" s="11">
        <f t="shared" ref="G32:G37" si="17">+F32/$B32*100</f>
        <v>0</v>
      </c>
      <c r="H32" s="10">
        <v>95</v>
      </c>
      <c r="I32" s="11">
        <f t="shared" ref="I32:I37" si="18">+H32/$B32*100</f>
        <v>3.9014373716632447</v>
      </c>
      <c r="J32" s="10">
        <v>20</v>
      </c>
      <c r="K32" s="11">
        <f t="shared" ref="K32:K37" si="19">+J32/$B32*100</f>
        <v>0.82135523613963046</v>
      </c>
      <c r="L32" s="4"/>
      <c r="M32" s="10">
        <v>2340</v>
      </c>
      <c r="N32" s="11">
        <f t="shared" ref="N32:N37" si="20">+M32/$M32*100</f>
        <v>100</v>
      </c>
      <c r="O32" s="10">
        <v>2230</v>
      </c>
      <c r="P32" s="11">
        <f t="shared" ref="P32:P37" si="21">+O32/$M32*100</f>
        <v>95.299145299145295</v>
      </c>
      <c r="Q32" s="10">
        <v>5</v>
      </c>
      <c r="R32" s="11">
        <f t="shared" ref="R32:R37" si="22">+Q32/$M32*100</f>
        <v>0.21367521367521369</v>
      </c>
      <c r="S32" s="10">
        <v>80</v>
      </c>
      <c r="T32" s="11">
        <f t="shared" ref="T32:T37" si="23">+S32/$M32*100</f>
        <v>3.4188034188034191</v>
      </c>
      <c r="U32" s="10">
        <v>30</v>
      </c>
      <c r="V32" s="11">
        <f t="shared" ref="V32:V37" si="24">+U32/$M32*100</f>
        <v>1.2820512820512819</v>
      </c>
    </row>
    <row r="33" spans="1:22" x14ac:dyDescent="0.25">
      <c r="A33" s="14" t="s">
        <v>33</v>
      </c>
      <c r="B33" s="12">
        <v>130</v>
      </c>
      <c r="C33" s="15">
        <f t="shared" si="15"/>
        <v>100</v>
      </c>
      <c r="D33" s="12">
        <v>120</v>
      </c>
      <c r="E33" s="15">
        <f t="shared" si="16"/>
        <v>92.307692307692307</v>
      </c>
      <c r="F33" s="12">
        <v>0</v>
      </c>
      <c r="G33" s="15">
        <f t="shared" si="17"/>
        <v>0</v>
      </c>
      <c r="H33" s="12">
        <v>0</v>
      </c>
      <c r="I33" s="15">
        <f t="shared" si="18"/>
        <v>0</v>
      </c>
      <c r="J33" s="12">
        <v>5</v>
      </c>
      <c r="K33" s="15">
        <f t="shared" si="19"/>
        <v>3.8461538461538463</v>
      </c>
      <c r="L33" s="4"/>
      <c r="M33" s="12">
        <v>145</v>
      </c>
      <c r="N33" s="15">
        <f t="shared" si="20"/>
        <v>100</v>
      </c>
      <c r="O33" s="12">
        <v>140</v>
      </c>
      <c r="P33" s="15">
        <f t="shared" si="21"/>
        <v>96.551724137931032</v>
      </c>
      <c r="Q33" s="12">
        <v>0</v>
      </c>
      <c r="R33" s="15">
        <f t="shared" si="22"/>
        <v>0</v>
      </c>
      <c r="S33" s="12">
        <v>5</v>
      </c>
      <c r="T33" s="15">
        <f t="shared" si="23"/>
        <v>3.4482758620689653</v>
      </c>
      <c r="U33" s="12">
        <v>10</v>
      </c>
      <c r="V33" s="15">
        <f t="shared" si="24"/>
        <v>6.8965517241379306</v>
      </c>
    </row>
    <row r="34" spans="1:22" x14ac:dyDescent="0.25">
      <c r="A34" s="14" t="s">
        <v>99</v>
      </c>
      <c r="B34" s="12">
        <v>530</v>
      </c>
      <c r="C34" s="15">
        <f t="shared" si="15"/>
        <v>100</v>
      </c>
      <c r="D34" s="12">
        <v>520</v>
      </c>
      <c r="E34" s="15">
        <f t="shared" si="16"/>
        <v>98.113207547169807</v>
      </c>
      <c r="F34" s="12">
        <v>0</v>
      </c>
      <c r="G34" s="15">
        <f t="shared" si="17"/>
        <v>0</v>
      </c>
      <c r="H34" s="12">
        <v>10</v>
      </c>
      <c r="I34" s="15">
        <f t="shared" si="18"/>
        <v>1.8867924528301887</v>
      </c>
      <c r="J34" s="12">
        <v>5</v>
      </c>
      <c r="K34" s="15">
        <f t="shared" si="19"/>
        <v>0.94339622641509435</v>
      </c>
      <c r="L34" s="4"/>
      <c r="M34" s="12">
        <v>470</v>
      </c>
      <c r="N34" s="15">
        <f t="shared" si="20"/>
        <v>100</v>
      </c>
      <c r="O34" s="12">
        <v>455</v>
      </c>
      <c r="P34" s="15">
        <f t="shared" si="21"/>
        <v>96.808510638297875</v>
      </c>
      <c r="Q34" s="12">
        <v>0</v>
      </c>
      <c r="R34" s="15">
        <f t="shared" si="22"/>
        <v>0</v>
      </c>
      <c r="S34" s="12">
        <v>5</v>
      </c>
      <c r="T34" s="15">
        <f t="shared" si="23"/>
        <v>1.0638297872340425</v>
      </c>
      <c r="U34" s="12">
        <v>10</v>
      </c>
      <c r="V34" s="15">
        <f t="shared" si="24"/>
        <v>2.1276595744680851</v>
      </c>
    </row>
    <row r="35" spans="1:22" x14ac:dyDescent="0.25">
      <c r="A35" s="14" t="s">
        <v>34</v>
      </c>
      <c r="B35" s="12">
        <v>515</v>
      </c>
      <c r="C35" s="15">
        <f t="shared" si="15"/>
        <v>100</v>
      </c>
      <c r="D35" s="12">
        <v>500</v>
      </c>
      <c r="E35" s="15">
        <f t="shared" si="16"/>
        <v>97.087378640776706</v>
      </c>
      <c r="F35" s="12">
        <v>0</v>
      </c>
      <c r="G35" s="15">
        <f t="shared" si="17"/>
        <v>0</v>
      </c>
      <c r="H35" s="12">
        <v>15</v>
      </c>
      <c r="I35" s="15">
        <f t="shared" si="18"/>
        <v>2.912621359223301</v>
      </c>
      <c r="J35" s="12">
        <v>5</v>
      </c>
      <c r="K35" s="15">
        <f t="shared" si="19"/>
        <v>0.97087378640776689</v>
      </c>
      <c r="L35" s="4"/>
      <c r="M35" s="12">
        <v>515</v>
      </c>
      <c r="N35" s="15">
        <f t="shared" si="20"/>
        <v>100</v>
      </c>
      <c r="O35" s="12">
        <v>495</v>
      </c>
      <c r="P35" s="15">
        <f t="shared" si="21"/>
        <v>96.116504854368941</v>
      </c>
      <c r="Q35" s="12">
        <v>0</v>
      </c>
      <c r="R35" s="15">
        <f t="shared" si="22"/>
        <v>0</v>
      </c>
      <c r="S35" s="12">
        <v>15</v>
      </c>
      <c r="T35" s="15">
        <f t="shared" si="23"/>
        <v>2.912621359223301</v>
      </c>
      <c r="U35" s="12">
        <v>10</v>
      </c>
      <c r="V35" s="15">
        <f t="shared" si="24"/>
        <v>1.9417475728155338</v>
      </c>
    </row>
    <row r="36" spans="1:22" x14ac:dyDescent="0.25">
      <c r="A36" s="14" t="s">
        <v>35</v>
      </c>
      <c r="B36" s="12">
        <v>780</v>
      </c>
      <c r="C36" s="15">
        <f t="shared" si="15"/>
        <v>100</v>
      </c>
      <c r="D36" s="12">
        <v>720</v>
      </c>
      <c r="E36" s="15">
        <f t="shared" si="16"/>
        <v>92.307692307692307</v>
      </c>
      <c r="F36" s="12">
        <v>0</v>
      </c>
      <c r="G36" s="15">
        <f t="shared" si="17"/>
        <v>0</v>
      </c>
      <c r="H36" s="12">
        <v>60</v>
      </c>
      <c r="I36" s="15">
        <f t="shared" si="18"/>
        <v>7.6923076923076925</v>
      </c>
      <c r="J36" s="12">
        <v>0</v>
      </c>
      <c r="K36" s="15">
        <f t="shared" si="19"/>
        <v>0</v>
      </c>
      <c r="L36" s="4"/>
      <c r="M36" s="12">
        <v>725</v>
      </c>
      <c r="N36" s="15">
        <f t="shared" si="20"/>
        <v>100</v>
      </c>
      <c r="O36" s="12">
        <v>670</v>
      </c>
      <c r="P36" s="15">
        <f t="shared" si="21"/>
        <v>92.41379310344827</v>
      </c>
      <c r="Q36" s="12">
        <v>0</v>
      </c>
      <c r="R36" s="15">
        <f t="shared" si="22"/>
        <v>0</v>
      </c>
      <c r="S36" s="12">
        <v>55</v>
      </c>
      <c r="T36" s="15">
        <f t="shared" si="23"/>
        <v>7.5862068965517242</v>
      </c>
      <c r="U36" s="12">
        <v>0</v>
      </c>
      <c r="V36" s="15">
        <f t="shared" si="24"/>
        <v>0</v>
      </c>
    </row>
    <row r="37" spans="1:22" x14ac:dyDescent="0.25">
      <c r="A37" s="14" t="s">
        <v>36</v>
      </c>
      <c r="B37" s="12">
        <v>480</v>
      </c>
      <c r="C37" s="15">
        <f t="shared" si="15"/>
        <v>100</v>
      </c>
      <c r="D37" s="12">
        <v>465</v>
      </c>
      <c r="E37" s="15">
        <f t="shared" si="16"/>
        <v>96.875</v>
      </c>
      <c r="F37" s="12">
        <v>0</v>
      </c>
      <c r="G37" s="15">
        <f t="shared" si="17"/>
        <v>0</v>
      </c>
      <c r="H37" s="12">
        <v>10</v>
      </c>
      <c r="I37" s="15">
        <f t="shared" si="18"/>
        <v>2.083333333333333</v>
      </c>
      <c r="J37" s="12">
        <v>5</v>
      </c>
      <c r="K37" s="15">
        <f t="shared" si="19"/>
        <v>1.0416666666666665</v>
      </c>
      <c r="L37" s="4"/>
      <c r="M37" s="12">
        <v>475</v>
      </c>
      <c r="N37" s="15">
        <f t="shared" si="20"/>
        <v>100</v>
      </c>
      <c r="O37" s="12">
        <v>465</v>
      </c>
      <c r="P37" s="15">
        <f t="shared" si="21"/>
        <v>97.894736842105274</v>
      </c>
      <c r="Q37" s="12">
        <v>5</v>
      </c>
      <c r="R37" s="15">
        <f t="shared" si="22"/>
        <v>1.0526315789473684</v>
      </c>
      <c r="S37" s="12">
        <v>5</v>
      </c>
      <c r="T37" s="15">
        <f t="shared" si="23"/>
        <v>1.0526315789473684</v>
      </c>
      <c r="U37" s="12">
        <v>0</v>
      </c>
      <c r="V37" s="15">
        <f t="shared" si="24"/>
        <v>0</v>
      </c>
    </row>
    <row r="38" spans="1:22" x14ac:dyDescent="0.25">
      <c r="A38" s="14"/>
      <c r="B38" s="12"/>
      <c r="C38" s="15"/>
      <c r="D38" s="12"/>
      <c r="E38" s="15"/>
      <c r="F38" s="12"/>
      <c r="G38" s="15"/>
      <c r="H38" s="12"/>
      <c r="I38" s="15"/>
      <c r="J38" s="12"/>
      <c r="K38" s="15"/>
      <c r="L38" s="4"/>
      <c r="M38" s="12"/>
      <c r="N38" s="15"/>
      <c r="O38" s="12"/>
      <c r="P38" s="15"/>
      <c r="Q38" s="12"/>
      <c r="R38" s="15"/>
      <c r="S38" s="12"/>
      <c r="T38" s="15"/>
      <c r="U38" s="12"/>
      <c r="V38" s="15"/>
    </row>
    <row r="39" spans="1:22" x14ac:dyDescent="0.25">
      <c r="A39" s="16" t="s">
        <v>100</v>
      </c>
      <c r="B39" s="10">
        <v>2740</v>
      </c>
      <c r="C39" s="11">
        <f>+B39/$B39*100</f>
        <v>100</v>
      </c>
      <c r="D39" s="10">
        <v>2665</v>
      </c>
      <c r="E39" s="11">
        <f>+D39/$B39*100</f>
        <v>97.262773722627742</v>
      </c>
      <c r="F39" s="10">
        <v>0</v>
      </c>
      <c r="G39" s="11">
        <f>+F39/$B39*100</f>
        <v>0</v>
      </c>
      <c r="H39" s="10">
        <v>20</v>
      </c>
      <c r="I39" s="11">
        <f>+H39/$B39*100</f>
        <v>0.72992700729927007</v>
      </c>
      <c r="J39" s="10">
        <v>55</v>
      </c>
      <c r="K39" s="11">
        <f>+J39/$B39*100</f>
        <v>2.0072992700729926</v>
      </c>
      <c r="L39" s="4"/>
      <c r="M39" s="10">
        <v>2805</v>
      </c>
      <c r="N39" s="11">
        <f>+M39/$M39*100</f>
        <v>100</v>
      </c>
      <c r="O39" s="10">
        <v>2685</v>
      </c>
      <c r="P39" s="11">
        <f>+O39/$M39*100</f>
        <v>95.721925133689851</v>
      </c>
      <c r="Q39" s="10">
        <v>0</v>
      </c>
      <c r="R39" s="11">
        <f>+Q39/$M39*100</f>
        <v>0</v>
      </c>
      <c r="S39" s="10">
        <v>30</v>
      </c>
      <c r="T39" s="11">
        <f>+S39/$M39*100</f>
        <v>1.0695187165775399</v>
      </c>
      <c r="U39" s="10">
        <v>85</v>
      </c>
      <c r="V39" s="11">
        <f>+U39/$M39*100</f>
        <v>3.0303030303030303</v>
      </c>
    </row>
    <row r="40" spans="1:22" x14ac:dyDescent="0.25">
      <c r="A40" s="14" t="s">
        <v>37</v>
      </c>
      <c r="B40" s="12">
        <v>1865</v>
      </c>
      <c r="C40" s="15">
        <f>+B40/$B40*100</f>
        <v>100</v>
      </c>
      <c r="D40" s="12">
        <v>1820</v>
      </c>
      <c r="E40" s="15">
        <f>+D40/$B40*100</f>
        <v>97.58713136729223</v>
      </c>
      <c r="F40" s="12">
        <v>0</v>
      </c>
      <c r="G40" s="15">
        <f>+F40/$B40*100</f>
        <v>0</v>
      </c>
      <c r="H40" s="12">
        <v>15</v>
      </c>
      <c r="I40" s="15">
        <f>+H40/$B40*100</f>
        <v>0.80428954423592491</v>
      </c>
      <c r="J40" s="12">
        <v>35</v>
      </c>
      <c r="K40" s="15">
        <f>+J40/$B40*100</f>
        <v>1.8766756032171581</v>
      </c>
      <c r="L40" s="4"/>
      <c r="M40" s="12">
        <v>1920</v>
      </c>
      <c r="N40" s="15">
        <f>+M40/$M40*100</f>
        <v>100</v>
      </c>
      <c r="O40" s="12">
        <v>1850</v>
      </c>
      <c r="P40" s="15">
        <f>+O40/$M40*100</f>
        <v>96.354166666666657</v>
      </c>
      <c r="Q40" s="12">
        <v>0</v>
      </c>
      <c r="R40" s="15">
        <f>+Q40/$M40*100</f>
        <v>0</v>
      </c>
      <c r="S40" s="12">
        <v>30</v>
      </c>
      <c r="T40" s="15">
        <f>+S40/$M40*100</f>
        <v>1.5625</v>
      </c>
      <c r="U40" s="12">
        <v>40</v>
      </c>
      <c r="V40" s="15">
        <f>+U40/$M40*100</f>
        <v>2.083333333333333</v>
      </c>
    </row>
    <row r="41" spans="1:22" x14ac:dyDescent="0.25">
      <c r="A41" s="14" t="s">
        <v>38</v>
      </c>
      <c r="B41" s="12">
        <v>275</v>
      </c>
      <c r="C41" s="15">
        <f>+B41/$B41*100</f>
        <v>100</v>
      </c>
      <c r="D41" s="12">
        <v>270</v>
      </c>
      <c r="E41" s="15">
        <f>+D41/$B41*100</f>
        <v>98.181818181818187</v>
      </c>
      <c r="F41" s="12">
        <v>0</v>
      </c>
      <c r="G41" s="15">
        <f>+F41/$B41*100</f>
        <v>0</v>
      </c>
      <c r="H41" s="12">
        <v>0</v>
      </c>
      <c r="I41" s="15">
        <f>+H41/$B41*100</f>
        <v>0</v>
      </c>
      <c r="J41" s="12">
        <v>10</v>
      </c>
      <c r="K41" s="15">
        <f>+J41/$B41*100</f>
        <v>3.6363636363636362</v>
      </c>
      <c r="L41" s="4"/>
      <c r="M41" s="12">
        <v>255</v>
      </c>
      <c r="N41" s="15">
        <f>+M41/$M41*100</f>
        <v>100</v>
      </c>
      <c r="O41" s="12">
        <v>240</v>
      </c>
      <c r="P41" s="15">
        <f>+O41/$M41*100</f>
        <v>94.117647058823522</v>
      </c>
      <c r="Q41" s="12">
        <v>0</v>
      </c>
      <c r="R41" s="15">
        <f>+Q41/$M41*100</f>
        <v>0</v>
      </c>
      <c r="S41" s="12">
        <v>0</v>
      </c>
      <c r="T41" s="15">
        <f>+S41/$M41*100</f>
        <v>0</v>
      </c>
      <c r="U41" s="12">
        <v>10</v>
      </c>
      <c r="V41" s="15">
        <f>+U41/$M41*100</f>
        <v>3.9215686274509802</v>
      </c>
    </row>
    <row r="42" spans="1:22" x14ac:dyDescent="0.25">
      <c r="A42" s="14" t="s">
        <v>39</v>
      </c>
      <c r="B42" s="12">
        <v>125</v>
      </c>
      <c r="C42" s="15">
        <f>+B42/$B42*100</f>
        <v>100</v>
      </c>
      <c r="D42" s="12">
        <v>130</v>
      </c>
      <c r="E42" s="15">
        <f>+D42/$B42*100</f>
        <v>104</v>
      </c>
      <c r="F42" s="12">
        <v>0</v>
      </c>
      <c r="G42" s="15">
        <f>+F42/$B42*100</f>
        <v>0</v>
      </c>
      <c r="H42" s="12">
        <v>5</v>
      </c>
      <c r="I42" s="15">
        <f>+H42/$B42*100</f>
        <v>4</v>
      </c>
      <c r="J42" s="12">
        <v>0</v>
      </c>
      <c r="K42" s="15">
        <f>+J42/$B42*100</f>
        <v>0</v>
      </c>
      <c r="L42" s="4"/>
      <c r="M42" s="12">
        <v>140</v>
      </c>
      <c r="N42" s="15">
        <f>+M42/$M42*100</f>
        <v>100</v>
      </c>
      <c r="O42" s="12">
        <v>135</v>
      </c>
      <c r="P42" s="15">
        <f>+O42/$M42*100</f>
        <v>96.428571428571431</v>
      </c>
      <c r="Q42" s="12">
        <v>0</v>
      </c>
      <c r="R42" s="15">
        <f>+Q42/$M42*100</f>
        <v>0</v>
      </c>
      <c r="S42" s="12">
        <v>0</v>
      </c>
      <c r="T42" s="15">
        <f>+S42/$M42*100</f>
        <v>0</v>
      </c>
      <c r="U42" s="12">
        <v>5</v>
      </c>
      <c r="V42" s="15">
        <f>+U42/$M42*100</f>
        <v>3.5714285714285712</v>
      </c>
    </row>
    <row r="43" spans="1:22" x14ac:dyDescent="0.25">
      <c r="A43" s="14" t="s">
        <v>40</v>
      </c>
      <c r="B43" s="12">
        <v>470</v>
      </c>
      <c r="C43" s="15">
        <f>+B43/$B43*100</f>
        <v>100</v>
      </c>
      <c r="D43" s="12">
        <v>450</v>
      </c>
      <c r="E43" s="15">
        <f>+D43/$B43*100</f>
        <v>95.744680851063833</v>
      </c>
      <c r="F43" s="12">
        <v>0</v>
      </c>
      <c r="G43" s="15">
        <f>+F43/$B43*100</f>
        <v>0</v>
      </c>
      <c r="H43" s="12">
        <v>5</v>
      </c>
      <c r="I43" s="15">
        <f>+H43/$B43*100</f>
        <v>1.0638297872340425</v>
      </c>
      <c r="J43" s="12">
        <v>15</v>
      </c>
      <c r="K43" s="15">
        <f>+J43/$B43*100</f>
        <v>3.1914893617021276</v>
      </c>
      <c r="L43" s="4"/>
      <c r="M43" s="12">
        <v>490</v>
      </c>
      <c r="N43" s="15">
        <f>+M43/$M43*100</f>
        <v>100</v>
      </c>
      <c r="O43" s="12">
        <v>465</v>
      </c>
      <c r="P43" s="15">
        <f>+O43/$M43*100</f>
        <v>94.897959183673478</v>
      </c>
      <c r="Q43" s="12">
        <v>0</v>
      </c>
      <c r="R43" s="15">
        <f>+Q43/$M43*100</f>
        <v>0</v>
      </c>
      <c r="S43" s="12">
        <v>0</v>
      </c>
      <c r="T43" s="15">
        <f>+S43/$M43*100</f>
        <v>0</v>
      </c>
      <c r="U43" s="12">
        <v>25</v>
      </c>
      <c r="V43" s="15">
        <f>+U43/$M43*100</f>
        <v>5.1020408163265305</v>
      </c>
    </row>
    <row r="44" spans="1:22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x14ac:dyDescent="0.25">
      <c r="A45" s="13" t="s">
        <v>41</v>
      </c>
      <c r="B45" s="10">
        <v>6875</v>
      </c>
      <c r="C45" s="11">
        <f t="shared" ref="C45:C50" si="25">+B45/$B45*100</f>
        <v>100</v>
      </c>
      <c r="D45" s="10">
        <v>6350</v>
      </c>
      <c r="E45" s="11">
        <f t="shared" ref="E45:E50" si="26">+D45/$B45*100</f>
        <v>92.36363636363636</v>
      </c>
      <c r="F45" s="10">
        <v>0</v>
      </c>
      <c r="G45" s="11">
        <f t="shared" ref="G45:G50" si="27">+F45/$B45*100</f>
        <v>0</v>
      </c>
      <c r="H45" s="10">
        <v>515</v>
      </c>
      <c r="I45" s="11">
        <f t="shared" ref="I45:I50" si="28">+H45/$B45*100</f>
        <v>7.4909090909090912</v>
      </c>
      <c r="J45" s="10">
        <v>10</v>
      </c>
      <c r="K45" s="11">
        <f t="shared" ref="K45:K50" si="29">+J45/$B45*100</f>
        <v>0.14545454545454545</v>
      </c>
      <c r="L45" s="4"/>
      <c r="M45" s="10">
        <v>6825</v>
      </c>
      <c r="N45" s="11">
        <f t="shared" ref="N45:N50" si="30">+M45/$M45*100</f>
        <v>100</v>
      </c>
      <c r="O45" s="10">
        <v>6350</v>
      </c>
      <c r="P45" s="11">
        <f t="shared" ref="P45:P50" si="31">+O45/$M45*100</f>
        <v>93.040293040293037</v>
      </c>
      <c r="Q45" s="10">
        <v>0</v>
      </c>
      <c r="R45" s="11">
        <f t="shared" ref="R45:R50" si="32">+Q45/$M45*100</f>
        <v>0</v>
      </c>
      <c r="S45" s="10">
        <v>455</v>
      </c>
      <c r="T45" s="11">
        <f t="shared" ref="T45:T50" si="33">+S45/$M45*100</f>
        <v>6.666666666666667</v>
      </c>
      <c r="U45" s="10">
        <v>15</v>
      </c>
      <c r="V45" s="11">
        <f t="shared" ref="V45:V50" si="34">+U45/$M45*100</f>
        <v>0.21978021978021978</v>
      </c>
    </row>
    <row r="46" spans="1:22" x14ac:dyDescent="0.25">
      <c r="A46" s="14" t="s">
        <v>42</v>
      </c>
      <c r="B46" s="12">
        <v>110</v>
      </c>
      <c r="C46" s="15">
        <f t="shared" si="25"/>
        <v>100</v>
      </c>
      <c r="D46" s="12">
        <v>100</v>
      </c>
      <c r="E46" s="15">
        <f t="shared" si="26"/>
        <v>90.909090909090907</v>
      </c>
      <c r="F46" s="12">
        <v>0</v>
      </c>
      <c r="G46" s="15">
        <f t="shared" si="27"/>
        <v>0</v>
      </c>
      <c r="H46" s="12">
        <v>5</v>
      </c>
      <c r="I46" s="15">
        <f t="shared" si="28"/>
        <v>4.5454545454545459</v>
      </c>
      <c r="J46" s="12">
        <v>0</v>
      </c>
      <c r="K46" s="15">
        <f t="shared" si="29"/>
        <v>0</v>
      </c>
      <c r="L46" s="4"/>
      <c r="M46" s="12">
        <v>85</v>
      </c>
      <c r="N46" s="15">
        <f t="shared" si="30"/>
        <v>100</v>
      </c>
      <c r="O46" s="12">
        <v>85</v>
      </c>
      <c r="P46" s="15">
        <f t="shared" si="31"/>
        <v>100</v>
      </c>
      <c r="Q46" s="12">
        <v>0</v>
      </c>
      <c r="R46" s="15">
        <f t="shared" si="32"/>
        <v>0</v>
      </c>
      <c r="S46" s="12">
        <v>5</v>
      </c>
      <c r="T46" s="15">
        <f t="shared" si="33"/>
        <v>5.8823529411764701</v>
      </c>
      <c r="U46" s="12">
        <v>0</v>
      </c>
      <c r="V46" s="15">
        <f t="shared" si="34"/>
        <v>0</v>
      </c>
    </row>
    <row r="47" spans="1:22" x14ac:dyDescent="0.25">
      <c r="A47" s="14" t="s">
        <v>43</v>
      </c>
      <c r="B47" s="12">
        <v>470</v>
      </c>
      <c r="C47" s="15">
        <f t="shared" si="25"/>
        <v>100</v>
      </c>
      <c r="D47" s="12">
        <v>465</v>
      </c>
      <c r="E47" s="15">
        <f t="shared" si="26"/>
        <v>98.936170212765958</v>
      </c>
      <c r="F47" s="12">
        <v>0</v>
      </c>
      <c r="G47" s="15">
        <f t="shared" si="27"/>
        <v>0</v>
      </c>
      <c r="H47" s="12">
        <v>5</v>
      </c>
      <c r="I47" s="15">
        <f t="shared" si="28"/>
        <v>1.0638297872340425</v>
      </c>
      <c r="J47" s="12">
        <v>0</v>
      </c>
      <c r="K47" s="15">
        <f t="shared" si="29"/>
        <v>0</v>
      </c>
      <c r="L47" s="4"/>
      <c r="M47" s="12">
        <v>475</v>
      </c>
      <c r="N47" s="15">
        <f t="shared" si="30"/>
        <v>100</v>
      </c>
      <c r="O47" s="12">
        <v>465</v>
      </c>
      <c r="P47" s="15">
        <f t="shared" si="31"/>
        <v>97.894736842105274</v>
      </c>
      <c r="Q47" s="12">
        <v>0</v>
      </c>
      <c r="R47" s="15">
        <f t="shared" si="32"/>
        <v>0</v>
      </c>
      <c r="S47" s="12">
        <v>10</v>
      </c>
      <c r="T47" s="15">
        <f t="shared" si="33"/>
        <v>2.1052631578947367</v>
      </c>
      <c r="U47" s="12">
        <v>0</v>
      </c>
      <c r="V47" s="15">
        <f t="shared" si="34"/>
        <v>0</v>
      </c>
    </row>
    <row r="48" spans="1:22" x14ac:dyDescent="0.25">
      <c r="A48" s="14" t="s">
        <v>44</v>
      </c>
      <c r="B48" s="12">
        <v>2500</v>
      </c>
      <c r="C48" s="15">
        <f t="shared" si="25"/>
        <v>100</v>
      </c>
      <c r="D48" s="12">
        <v>2320</v>
      </c>
      <c r="E48" s="15">
        <f t="shared" si="26"/>
        <v>92.800000000000011</v>
      </c>
      <c r="F48" s="12">
        <v>0</v>
      </c>
      <c r="G48" s="15">
        <f t="shared" si="27"/>
        <v>0</v>
      </c>
      <c r="H48" s="12">
        <v>180</v>
      </c>
      <c r="I48" s="15">
        <f t="shared" si="28"/>
        <v>7.1999999999999993</v>
      </c>
      <c r="J48" s="12">
        <v>5</v>
      </c>
      <c r="K48" s="15">
        <f t="shared" si="29"/>
        <v>0.2</v>
      </c>
      <c r="L48" s="4"/>
      <c r="M48" s="12">
        <v>2060</v>
      </c>
      <c r="N48" s="15">
        <f t="shared" si="30"/>
        <v>100</v>
      </c>
      <c r="O48" s="12">
        <v>1950</v>
      </c>
      <c r="P48" s="15">
        <f t="shared" si="31"/>
        <v>94.660194174757279</v>
      </c>
      <c r="Q48" s="12">
        <v>0</v>
      </c>
      <c r="R48" s="15">
        <f t="shared" si="32"/>
        <v>0</v>
      </c>
      <c r="S48" s="12">
        <v>115</v>
      </c>
      <c r="T48" s="15">
        <f t="shared" si="33"/>
        <v>5.5825242718446608</v>
      </c>
      <c r="U48" s="12">
        <v>0</v>
      </c>
      <c r="V48" s="15">
        <f t="shared" si="34"/>
        <v>0</v>
      </c>
    </row>
    <row r="49" spans="1:22" x14ac:dyDescent="0.25">
      <c r="A49" s="14" t="s">
        <v>45</v>
      </c>
      <c r="B49" s="12">
        <v>3460</v>
      </c>
      <c r="C49" s="15">
        <f t="shared" si="25"/>
        <v>100</v>
      </c>
      <c r="D49" s="12">
        <v>3150</v>
      </c>
      <c r="E49" s="15">
        <f t="shared" si="26"/>
        <v>91.040462427745666</v>
      </c>
      <c r="F49" s="12">
        <v>5</v>
      </c>
      <c r="G49" s="15">
        <f t="shared" si="27"/>
        <v>0.1445086705202312</v>
      </c>
      <c r="H49" s="12">
        <v>305</v>
      </c>
      <c r="I49" s="15">
        <f t="shared" si="28"/>
        <v>8.8150289017341041</v>
      </c>
      <c r="J49" s="12">
        <v>10</v>
      </c>
      <c r="K49" s="15">
        <f t="shared" si="29"/>
        <v>0.28901734104046239</v>
      </c>
      <c r="L49" s="4"/>
      <c r="M49" s="12">
        <v>3555</v>
      </c>
      <c r="N49" s="15">
        <f t="shared" si="30"/>
        <v>100</v>
      </c>
      <c r="O49" s="12">
        <v>3260</v>
      </c>
      <c r="P49" s="15">
        <f t="shared" si="31"/>
        <v>91.701828410689174</v>
      </c>
      <c r="Q49" s="12">
        <v>5</v>
      </c>
      <c r="R49" s="15">
        <f t="shared" si="32"/>
        <v>0.14064697609001406</v>
      </c>
      <c r="S49" s="12">
        <v>285</v>
      </c>
      <c r="T49" s="15">
        <f t="shared" si="33"/>
        <v>8.0168776371308024</v>
      </c>
      <c r="U49" s="12">
        <v>5</v>
      </c>
      <c r="V49" s="15">
        <f t="shared" si="34"/>
        <v>0.14064697609001406</v>
      </c>
    </row>
    <row r="50" spans="1:22" x14ac:dyDescent="0.25">
      <c r="A50" s="14" t="s">
        <v>46</v>
      </c>
      <c r="B50" s="12">
        <v>300</v>
      </c>
      <c r="C50" s="15">
        <f t="shared" si="25"/>
        <v>100</v>
      </c>
      <c r="D50" s="12">
        <v>290</v>
      </c>
      <c r="E50" s="15">
        <f t="shared" si="26"/>
        <v>96.666666666666671</v>
      </c>
      <c r="F50" s="12">
        <v>0</v>
      </c>
      <c r="G50" s="15">
        <f t="shared" si="27"/>
        <v>0</v>
      </c>
      <c r="H50" s="12">
        <v>10</v>
      </c>
      <c r="I50" s="15">
        <f t="shared" si="28"/>
        <v>3.3333333333333335</v>
      </c>
      <c r="J50" s="12">
        <v>0</v>
      </c>
      <c r="K50" s="15">
        <f t="shared" si="29"/>
        <v>0</v>
      </c>
      <c r="L50" s="4"/>
      <c r="M50" s="12">
        <v>295</v>
      </c>
      <c r="N50" s="15">
        <f t="shared" si="30"/>
        <v>100</v>
      </c>
      <c r="O50" s="12">
        <v>290</v>
      </c>
      <c r="P50" s="15">
        <f t="shared" si="31"/>
        <v>98.305084745762713</v>
      </c>
      <c r="Q50" s="12">
        <v>0</v>
      </c>
      <c r="R50" s="15">
        <f t="shared" si="32"/>
        <v>0</v>
      </c>
      <c r="S50" s="12">
        <v>5</v>
      </c>
      <c r="T50" s="15">
        <f t="shared" si="33"/>
        <v>1.6949152542372881</v>
      </c>
      <c r="U50" s="12">
        <v>5</v>
      </c>
      <c r="V50" s="15">
        <f t="shared" si="34"/>
        <v>1.6949152542372881</v>
      </c>
    </row>
    <row r="51" spans="1:22" x14ac:dyDescent="0.25">
      <c r="A51" s="14"/>
      <c r="B51" s="12"/>
      <c r="C51" s="15"/>
      <c r="D51" s="12"/>
      <c r="E51" s="15"/>
      <c r="F51" s="12"/>
      <c r="G51" s="15"/>
      <c r="H51" s="12"/>
      <c r="I51" s="15"/>
      <c r="J51" s="12"/>
      <c r="K51" s="15"/>
      <c r="L51" s="4"/>
      <c r="M51" s="12"/>
      <c r="N51" s="15"/>
      <c r="O51" s="12"/>
      <c r="P51" s="15"/>
      <c r="Q51" s="12"/>
      <c r="R51" s="15"/>
      <c r="S51" s="12"/>
      <c r="T51" s="15"/>
      <c r="U51" s="12"/>
      <c r="V51" s="15"/>
    </row>
    <row r="52" spans="1:22" x14ac:dyDescent="0.25">
      <c r="A52" s="13" t="s">
        <v>47</v>
      </c>
      <c r="B52" s="10">
        <v>19925</v>
      </c>
      <c r="C52" s="11">
        <f>+B52/$B52*100</f>
        <v>100</v>
      </c>
      <c r="D52" s="10">
        <v>16515</v>
      </c>
      <c r="E52" s="11">
        <f>+D52/$B52*100</f>
        <v>82.885821831869507</v>
      </c>
      <c r="F52" s="10">
        <v>55</v>
      </c>
      <c r="G52" s="11">
        <f>+F52/$B52*100</f>
        <v>0.27603513174404015</v>
      </c>
      <c r="H52" s="10">
        <v>3275</v>
      </c>
      <c r="I52" s="11">
        <f>+H52/$B52*100</f>
        <v>16.436637390213299</v>
      </c>
      <c r="J52" s="10">
        <v>80</v>
      </c>
      <c r="K52" s="11">
        <f>+J52/$B52*100</f>
        <v>0.40150564617314927</v>
      </c>
      <c r="L52" s="4"/>
      <c r="M52" s="10">
        <v>19205</v>
      </c>
      <c r="N52" s="11">
        <f>+M52/$M52*100</f>
        <v>100</v>
      </c>
      <c r="O52" s="10">
        <v>16275</v>
      </c>
      <c r="P52" s="11">
        <f>+O52/$M52*100</f>
        <v>84.743556365529813</v>
      </c>
      <c r="Q52" s="10">
        <v>40</v>
      </c>
      <c r="R52" s="11">
        <f>+Q52/$M52*100</f>
        <v>0.20827909398594119</v>
      </c>
      <c r="S52" s="10">
        <v>2820</v>
      </c>
      <c r="T52" s="11">
        <f>+S52/$M52*100</f>
        <v>14.683676126008852</v>
      </c>
      <c r="U52" s="10">
        <v>70</v>
      </c>
      <c r="V52" s="11">
        <f>+U52/$M52*100</f>
        <v>0.36448841447539704</v>
      </c>
    </row>
    <row r="53" spans="1:22" x14ac:dyDescent="0.25">
      <c r="A53" s="14" t="s">
        <v>101</v>
      </c>
      <c r="B53" s="12">
        <v>220</v>
      </c>
      <c r="C53" s="15">
        <f>+B53/$B53*100</f>
        <v>100</v>
      </c>
      <c r="D53" s="12">
        <v>220</v>
      </c>
      <c r="E53" s="15">
        <f>+D53/$B53*100</f>
        <v>100</v>
      </c>
      <c r="F53" s="12">
        <v>0</v>
      </c>
      <c r="G53" s="15">
        <f>+F53/$B53*100</f>
        <v>0</v>
      </c>
      <c r="H53" s="12">
        <v>0</v>
      </c>
      <c r="I53" s="15">
        <f>+H53/$B53*100</f>
        <v>0</v>
      </c>
      <c r="J53" s="12">
        <v>0</v>
      </c>
      <c r="K53" s="15">
        <f>+J53/$B53*100</f>
        <v>0</v>
      </c>
      <c r="L53" s="4"/>
      <c r="M53" s="12">
        <v>210</v>
      </c>
      <c r="N53" s="15">
        <f>+M53/$M53*100</f>
        <v>100</v>
      </c>
      <c r="O53" s="12">
        <v>205</v>
      </c>
      <c r="P53" s="15">
        <f>+O53/$M53*100</f>
        <v>97.61904761904762</v>
      </c>
      <c r="Q53" s="12">
        <v>0</v>
      </c>
      <c r="R53" s="15">
        <f>+Q53/$M53*100</f>
        <v>0</v>
      </c>
      <c r="S53" s="12">
        <v>0</v>
      </c>
      <c r="T53" s="15">
        <f>+S53/$M53*100</f>
        <v>0</v>
      </c>
      <c r="U53" s="12">
        <v>0</v>
      </c>
      <c r="V53" s="15">
        <f>+U53/$M53*100</f>
        <v>0</v>
      </c>
    </row>
    <row r="54" spans="1:22" x14ac:dyDescent="0.25">
      <c r="A54" s="14" t="s">
        <v>48</v>
      </c>
      <c r="B54" s="12">
        <v>19405</v>
      </c>
      <c r="C54" s="15">
        <f>+B54/$B54*100</f>
        <v>100</v>
      </c>
      <c r="D54" s="12">
        <v>16035</v>
      </c>
      <c r="E54" s="15">
        <f>+D54/$B54*100</f>
        <v>82.633341922184997</v>
      </c>
      <c r="F54" s="12">
        <v>60</v>
      </c>
      <c r="G54" s="15">
        <f>+F54/$B54*100</f>
        <v>0.30919866013913938</v>
      </c>
      <c r="H54" s="12">
        <v>3235</v>
      </c>
      <c r="I54" s="15">
        <f>+H54/$B54*100</f>
        <v>16.670961092501933</v>
      </c>
      <c r="J54" s="12">
        <v>80</v>
      </c>
      <c r="K54" s="15">
        <f>+J54/$B54*100</f>
        <v>0.41226488018551921</v>
      </c>
      <c r="L54" s="4"/>
      <c r="M54" s="12">
        <v>18995</v>
      </c>
      <c r="N54" s="15">
        <f>+M54/$M54*100</f>
        <v>100</v>
      </c>
      <c r="O54" s="12">
        <v>16065</v>
      </c>
      <c r="P54" s="15">
        <f>+O54/$M54*100</f>
        <v>84.574888128454859</v>
      </c>
      <c r="Q54" s="12">
        <v>40</v>
      </c>
      <c r="R54" s="15">
        <f>+Q54/$M54*100</f>
        <v>0.21058173203474598</v>
      </c>
      <c r="S54" s="12">
        <v>2820</v>
      </c>
      <c r="T54" s="15">
        <f>+S54/$M54*100</f>
        <v>14.846012108449591</v>
      </c>
      <c r="U54" s="12">
        <v>65</v>
      </c>
      <c r="V54" s="15">
        <f>+U54/$M54*100</f>
        <v>0.34219531455646224</v>
      </c>
    </row>
    <row r="55" spans="1:22" ht="7.5" customHeight="1" thickBot="1" x14ac:dyDescent="0.3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M55" s="17"/>
      <c r="N55" s="17"/>
      <c r="O55" s="17"/>
      <c r="P55" s="17"/>
      <c r="Q55" s="17"/>
      <c r="R55" s="17"/>
      <c r="S55" s="17"/>
      <c r="T55" s="17"/>
      <c r="U55" s="17"/>
      <c r="V55" s="17"/>
    </row>
    <row r="56" spans="1:22" x14ac:dyDescent="0.25">
      <c r="A56" s="18" t="s">
        <v>49</v>
      </c>
    </row>
    <row r="57" spans="1:22" x14ac:dyDescent="0.25">
      <c r="A57" s="19" t="s">
        <v>50</v>
      </c>
    </row>
    <row r="58" spans="1:22" x14ac:dyDescent="0.25">
      <c r="A58" s="19" t="s">
        <v>51</v>
      </c>
    </row>
    <row r="59" spans="1:22" x14ac:dyDescent="0.25">
      <c r="A59" s="19" t="s">
        <v>52</v>
      </c>
    </row>
    <row r="60" spans="1:22" x14ac:dyDescent="0.25">
      <c r="A60" s="19" t="s">
        <v>97</v>
      </c>
    </row>
    <row r="61" spans="1:22" x14ac:dyDescent="0.25">
      <c r="A61" s="44" t="s">
        <v>98</v>
      </c>
    </row>
    <row r="62" spans="1:22" x14ac:dyDescent="0.25">
      <c r="A62" s="43"/>
    </row>
  </sheetData>
  <mergeCells count="15">
    <mergeCell ref="M26:V26"/>
    <mergeCell ref="M30:V30"/>
    <mergeCell ref="B27:K27"/>
    <mergeCell ref="M5:V5"/>
    <mergeCell ref="M6:N6"/>
    <mergeCell ref="O6:P6"/>
    <mergeCell ref="Q6:R6"/>
    <mergeCell ref="S6:T6"/>
    <mergeCell ref="U6:V6"/>
    <mergeCell ref="B5:K5"/>
    <mergeCell ref="B6:C6"/>
    <mergeCell ref="D6:E6"/>
    <mergeCell ref="F6:G6"/>
    <mergeCell ref="H6:I6"/>
    <mergeCell ref="J6:K6"/>
  </mergeCells>
  <pageMargins left="0.7" right="0.7" top="0.75" bottom="0.75" header="0.3" footer="0.3"/>
  <pageSetup paperSize="5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P-T</vt:lpstr>
      <vt:lpstr> NWT</vt:lpstr>
      <vt:lpstr>Age</vt:lpstr>
      <vt:lpstr>Community</vt:lpstr>
    </vt:vector>
  </TitlesOfParts>
  <Company>GNWT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Vishni Peeris</dc:creator>
  <cp:lastModifiedBy>Jescinda Cullihall</cp:lastModifiedBy>
  <cp:lastPrinted>2017-10-17T23:19:59Z</cp:lastPrinted>
  <dcterms:created xsi:type="dcterms:W3CDTF">2017-10-16T21:13:49Z</dcterms:created>
  <dcterms:modified xsi:type="dcterms:W3CDTF">2022-10-28T19:39:49Z</dcterms:modified>
</cp:coreProperties>
</file>